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mailmissouri.sharepoint.com/sites/RaFFStaff-Ogrp/Shared Documents/State Farm Income Materials/Spring 2026/ALL_Data Tables/"/>
    </mc:Choice>
  </mc:AlternateContent>
  <xr:revisionPtr revIDLastSave="264" documentId="8_{10D118D2-1AE7-420C-A504-CAE7E9877D9A}" xr6:coauthVersionLast="47" xr6:coauthVersionMax="47" xr10:uidLastSave="{0582E863-BC76-4C43-93CA-2F3CC94EA1E4}"/>
  <workbookProtection workbookAlgorithmName="SHA-512" workbookHashValue="8U2xFYU2S7TRNHQC6/6BaPdpAb8qDRIxFjKgas3KVxRX7ToA/DhiMFTKxryQHTxLum/u+Kq/m4YkALkKpCCFFw==" workbookSaltValue="77zSRgtydRU3zHhysdAeAA==" workbookSpinCount="100000" lockStructure="1"/>
  <bookViews>
    <workbookView xWindow="-110" yWindow="-110" windowWidth="19420" windowHeight="10300" xr2:uid="{9E48E853-9185-4D82-BD4D-19C23B752456}"/>
  </bookViews>
  <sheets>
    <sheet name="TOC" sheetId="3" r:id="rId1"/>
    <sheet name="Crops" sheetId="4" r:id="rId2"/>
    <sheet name="Livestock" sheetId="5" r:id="rId3"/>
    <sheet name="Land" sheetId="6" r:id="rId4"/>
    <sheet name="Receipts" sheetId="7" r:id="rId5"/>
    <sheet name="GovtPaymentsPrograms" sheetId="8" r:id="rId6"/>
    <sheet name="CropInsurance" sheetId="9" r:id="rId7"/>
    <sheet name="Expenses" sheetId="10" r:id="rId8"/>
    <sheet name="FarmIncome" sheetId="11" r:id="rId9"/>
    <sheet name="ValueAdded" sheetId="12" r:id="rId10"/>
  </sheets>
  <calcPr calcId="191029" iterate="1" iterateCount="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0" i="3" l="1"/>
  <c r="B2" i="6" s="1"/>
  <c r="B23" i="3" l="1"/>
</calcChain>
</file>

<file path=xl/sharedStrings.xml><?xml version="1.0" encoding="utf-8"?>
<sst xmlns="http://schemas.openxmlformats.org/spreadsheetml/2006/main" count="799" uniqueCount="345">
  <si>
    <t>Arkansas Field Crop Production and Prices</t>
  </si>
  <si>
    <t>Units</t>
  </si>
  <si>
    <t>Corn</t>
  </si>
  <si>
    <t>1000 acres</t>
  </si>
  <si>
    <t>bu/acre</t>
  </si>
  <si>
    <t>1000 bushels</t>
  </si>
  <si>
    <t>Price</t>
  </si>
  <si>
    <t>$/bu</t>
  </si>
  <si>
    <t>Cotton</t>
  </si>
  <si>
    <t>Area planted</t>
  </si>
  <si>
    <t>Area harvested</t>
  </si>
  <si>
    <t>Yield</t>
  </si>
  <si>
    <t>pounds/acre</t>
  </si>
  <si>
    <t>Production</t>
  </si>
  <si>
    <t>1000 480 lb bales</t>
  </si>
  <si>
    <t>Price (Upland)</t>
  </si>
  <si>
    <t>$/lb</t>
  </si>
  <si>
    <t>short tons/acre</t>
  </si>
  <si>
    <t>1000 short tons</t>
  </si>
  <si>
    <t>$/short ton</t>
  </si>
  <si>
    <t>Oats</t>
  </si>
  <si>
    <t>Peanuts</t>
  </si>
  <si>
    <t>lbs/acre</t>
  </si>
  <si>
    <t>1000 pounds</t>
  </si>
  <si>
    <t>Rice</t>
  </si>
  <si>
    <t>1000 cwt</t>
  </si>
  <si>
    <t>$/cwt</t>
  </si>
  <si>
    <t>Sorghum</t>
  </si>
  <si>
    <t>Soybeans</t>
  </si>
  <si>
    <t>Arkansas Vegetable Production and Prices</t>
  </si>
  <si>
    <t>Sweet potatoes</t>
  </si>
  <si>
    <t>acres</t>
  </si>
  <si>
    <t>cwt/acre</t>
  </si>
  <si>
    <t>cwt</t>
  </si>
  <si>
    <t/>
  </si>
  <si>
    <t>Tomatoes</t>
  </si>
  <si>
    <t>Watermelons</t>
  </si>
  <si>
    <t>Arkansas Fruit and Treenut Production and Prices</t>
  </si>
  <si>
    <t>Blueberries (tame)</t>
  </si>
  <si>
    <t>Acres Harvested</t>
  </si>
  <si>
    <t>million pounds</t>
  </si>
  <si>
    <t>Grapes</t>
  </si>
  <si>
    <t>Bearing Area</t>
  </si>
  <si>
    <t>short tons</t>
  </si>
  <si>
    <t>Total crop area</t>
  </si>
  <si>
    <t>Field crops</t>
  </si>
  <si>
    <t>Vegetables</t>
  </si>
  <si>
    <t>Fruit &amp; tree nuts</t>
  </si>
  <si>
    <t>Conservation Reserve Program area</t>
  </si>
  <si>
    <t>General Sign-Up</t>
  </si>
  <si>
    <t>Continuous Sign-Up</t>
  </si>
  <si>
    <t>Grasslands Sign-Up</t>
  </si>
  <si>
    <t>Total land use</t>
  </si>
  <si>
    <t>Land value</t>
  </si>
  <si>
    <t>All land including buildings</t>
  </si>
  <si>
    <t>$/acre</t>
  </si>
  <si>
    <t xml:space="preserve">Cropland </t>
  </si>
  <si>
    <t>Irrigated cropland</t>
  </si>
  <si>
    <t>Non-irrigated cropland</t>
  </si>
  <si>
    <t>Pasture land</t>
  </si>
  <si>
    <t>Rental rates</t>
  </si>
  <si>
    <t>Conservation Reserve Program Rental Rates</t>
  </si>
  <si>
    <t>Arkansas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</si>
  <si>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</si>
  <si>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</si>
  <si>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</si>
  <si>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</si>
  <si>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</si>
  <si>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</si>
  <si>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</si>
  <si>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</si>
  <si>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</si>
  <si>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</si>
  <si>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</si>
  <si>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</si>
  <si>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</si>
  <si>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</si>
  <si>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Average Slaughter Weight (liveweight basis)</t>
  </si>
  <si>
    <t>lbs per head</t>
  </si>
  <si>
    <t>Marketings (liveweight basis)</t>
  </si>
  <si>
    <t>mil pounds</t>
  </si>
  <si>
    <t>Prices</t>
  </si>
  <si>
    <t>Fed Steer Price, Nebraska Direct</t>
  </si>
  <si>
    <t>$/CWT</t>
  </si>
  <si>
    <t>Arkansas Hogs and Pigs</t>
  </si>
  <si>
    <t>Dec 1, Preceding Year</t>
  </si>
  <si>
    <t xml:space="preserve">  Breeding</t>
  </si>
  <si>
    <t xml:space="preserve">  Total Market</t>
  </si>
  <si>
    <t>Sows Farrowed</t>
  </si>
  <si>
    <t>Pigs Per Litter</t>
  </si>
  <si>
    <t>pigs per litter</t>
  </si>
  <si>
    <t>Pig Crop</t>
  </si>
  <si>
    <t>Death Loss</t>
  </si>
  <si>
    <t>Hog Price, 51-52% lean, US</t>
  </si>
  <si>
    <t>Arkansas Poultry</t>
  </si>
  <si>
    <t>Broiler Production</t>
  </si>
  <si>
    <t>Turkey Production</t>
  </si>
  <si>
    <t>Egg Production</t>
  </si>
  <si>
    <t>mil dozen</t>
  </si>
  <si>
    <t>Implied Weighted Average Farm Prices</t>
  </si>
  <si>
    <t>Broiler Price</t>
  </si>
  <si>
    <t>cents/pound</t>
  </si>
  <si>
    <t>Turkey Price</t>
  </si>
  <si>
    <t>Egg Price</t>
  </si>
  <si>
    <t>cents/dozen</t>
  </si>
  <si>
    <t>Arkansas Dairy</t>
  </si>
  <si>
    <t>Milk Cows on Farms</t>
  </si>
  <si>
    <t>Production Per Cow</t>
  </si>
  <si>
    <t>pounds</t>
  </si>
  <si>
    <t>Milk Production</t>
  </si>
  <si>
    <t>All Milk Price</t>
  </si>
  <si>
    <t>Dairy Margin Coverage Program</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</si>
  <si>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</si>
  <si>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</si>
  <si>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</si>
  <si>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</si>
  <si>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</si>
  <si>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</si>
  <si>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</si>
  <si>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</si>
  <si>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</si>
  <si>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</si>
  <si>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</si>
  <si>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Arkansas Cash Receipts from Farming</t>
  </si>
  <si>
    <t>million dollars</t>
  </si>
  <si>
    <t>All commodities</t>
  </si>
  <si>
    <t>Crops</t>
  </si>
  <si>
    <t>Feed crops</t>
  </si>
  <si>
    <t>Hay</t>
  </si>
  <si>
    <t>Food grains</t>
  </si>
  <si>
    <t>Wheat</t>
  </si>
  <si>
    <t>Other food grains</t>
  </si>
  <si>
    <t>Oilseeds</t>
  </si>
  <si>
    <t>Beans, snap (green)</t>
  </si>
  <si>
    <t>Potatoes, sweet</t>
  </si>
  <si>
    <t>Fruit and treenuts</t>
  </si>
  <si>
    <t>Blueberries</t>
  </si>
  <si>
    <t>Pecans</t>
  </si>
  <si>
    <t>Other fruit and nut crops</t>
  </si>
  <si>
    <t>Other crops</t>
  </si>
  <si>
    <t>Total Livestock</t>
  </si>
  <si>
    <t>Meat animals</t>
  </si>
  <si>
    <t>Cattle &amp; calves</t>
  </si>
  <si>
    <t>Hogs &amp; pigs</t>
  </si>
  <si>
    <t>Dairy</t>
  </si>
  <si>
    <t>Poultry and eggs</t>
  </si>
  <si>
    <t>Broilers</t>
  </si>
  <si>
    <t>Eggs</t>
  </si>
  <si>
    <t>Turkeys</t>
  </si>
  <si>
    <t>Other poultry</t>
  </si>
  <si>
    <t>Other livestock</t>
  </si>
  <si>
    <t>Arkansas Direct Government Payments</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</si>
  <si>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</si>
  <si>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</si>
  <si>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</si>
  <si>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</si>
  <si>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</si>
  <si>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</si>
  <si>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</si>
  <si>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</si>
  <si>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</si>
  <si>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</si>
  <si>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Total base acres</t>
  </si>
  <si>
    <t>Enrolled base acres</t>
  </si>
  <si>
    <t>PLC share of enrolled base acres</t>
  </si>
  <si>
    <t>ARC-CO share of enrolled base acres</t>
  </si>
  <si>
    <t>Upland Cotton</t>
  </si>
  <si>
    <t>Long Grain Rice</t>
  </si>
  <si>
    <t>Arkansas Crop Insurance Programs</t>
  </si>
  <si>
    <t>Yield Protection Plan</t>
  </si>
  <si>
    <t>Acres Insured</t>
  </si>
  <si>
    <t>Insured Acreage Share of Total Acres</t>
  </si>
  <si>
    <t>million $</t>
  </si>
  <si>
    <t xml:space="preserve">Insurance Premiums Subsidy </t>
  </si>
  <si>
    <t>Insurance Indemnities</t>
  </si>
  <si>
    <t>Revenue Protection Plan</t>
  </si>
  <si>
    <t>Revenue Protection Harvest Price Exclusion</t>
  </si>
  <si>
    <t>Arkansas Farm Production Expenses</t>
  </si>
  <si>
    <t>Intermediate product expenses</t>
  </si>
  <si>
    <t>Farm-origin inputs</t>
  </si>
  <si>
    <t xml:space="preserve">  Feed</t>
  </si>
  <si>
    <t xml:space="preserve">  Purchased livestock</t>
  </si>
  <si>
    <t xml:space="preserve">  Seed</t>
  </si>
  <si>
    <t>Manufactured inputs</t>
  </si>
  <si>
    <t>Electricity</t>
  </si>
  <si>
    <t>Fertilizer, lime, and soil conditioners</t>
  </si>
  <si>
    <t>Pesticides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</si>
  <si>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</si>
  <si>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</si>
  <si>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</si>
  <si>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</si>
  <si>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</si>
  <si>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</si>
  <si>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</si>
  <si>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</si>
  <si>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</si>
  <si>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</si>
  <si>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</si>
  <si>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</si>
  <si>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</si>
  <si>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</si>
  <si>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</si>
  <si>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</si>
  <si>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</si>
  <si>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</si>
  <si>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</si>
  <si>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</si>
  <si>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</si>
  <si>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</si>
  <si>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</si>
  <si>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</si>
  <si>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</si>
  <si>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Arkansas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</si>
  <si>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</si>
  <si>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</si>
  <si>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</si>
  <si>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</si>
  <si>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</si>
  <si>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</si>
  <si>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</si>
  <si>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</si>
  <si>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</si>
  <si>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</si>
  <si>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</si>
  <si>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</si>
  <si>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</si>
  <si>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Arkansas Ag Sector</t>
  </si>
  <si>
    <t>Value of crop production</t>
  </si>
  <si>
    <t xml:space="preserve">  Crop cash receipts</t>
  </si>
  <si>
    <t xml:space="preserve">    Cotton</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</si>
  <si>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</si>
  <si>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</si>
  <si>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</si>
  <si>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</si>
  <si>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</si>
  <si>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</si>
  <si>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</si>
  <si>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</si>
  <si>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</si>
  <si>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</si>
  <si>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</si>
  <si>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</si>
  <si>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</si>
  <si>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</si>
  <si>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</si>
  <si>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</si>
  <si>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</si>
  <si>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</si>
  <si>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</si>
  <si>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Total crop insurance indemnities</t>
  </si>
  <si>
    <t>Value of agricultural sector production</t>
  </si>
  <si>
    <t>Farm origin</t>
  </si>
  <si>
    <t>Feed purchases</t>
  </si>
  <si>
    <t>Livestock and poultry purchases</t>
  </si>
  <si>
    <t>Seed purchases</t>
  </si>
  <si>
    <t>Other intermediate expenses</t>
  </si>
  <si>
    <t>Machine hire and custom work</t>
  </si>
  <si>
    <t>Marketing, storage, and transportation</t>
  </si>
  <si>
    <t>Repair and maintenance</t>
  </si>
  <si>
    <t>Miscellaneous expenses</t>
  </si>
  <si>
    <t>Total insurance premiums</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</si>
  <si>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</si>
  <si>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</si>
  <si>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</si>
  <si>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</si>
  <si>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</si>
  <si>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</si>
  <si>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</si>
  <si>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</si>
  <si>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</si>
  <si>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Spring 2026</t>
  </si>
  <si>
    <t>Crop production &amp; prices</t>
  </si>
  <si>
    <t>Livestock and dairy production &amp; prices</t>
  </si>
  <si>
    <t>Land use, prices, &amp; rental rates</t>
  </si>
  <si>
    <t>Receipts from farming</t>
  </si>
  <si>
    <t>Government payments and programs</t>
  </si>
  <si>
    <t>Crop insurance</t>
  </si>
  <si>
    <t>Farm income statistics</t>
  </si>
  <si>
    <t>Arkansas Farm Income Outlook</t>
  </si>
  <si>
    <t>TOC</t>
  </si>
  <si>
    <t>Arkansas Crops</t>
  </si>
  <si>
    <t xml:space="preserve"> (D)</t>
  </si>
  <si>
    <t>Arkansas Livestock and Dairy</t>
  </si>
  <si>
    <t>Feeder Steer Price, Oklahoma City</t>
  </si>
  <si>
    <t xml:space="preserve"> </t>
  </si>
  <si>
    <t>NR</t>
  </si>
  <si>
    <t>Feed Costs</t>
  </si>
  <si>
    <t>Blended Alfalfa Hay</t>
  </si>
  <si>
    <t>Soybean Meal</t>
  </si>
  <si>
    <t>Total Feed Costs</t>
  </si>
  <si>
    <t>Arkansas Direct Government Payments and Programs</t>
  </si>
  <si>
    <t>Insurance Premiums Paid</t>
  </si>
  <si>
    <t>Marketing Year Basis</t>
  </si>
  <si>
    <t>90/91</t>
  </si>
  <si>
    <t>91/92</t>
  </si>
  <si>
    <t>92/93</t>
  </si>
  <si>
    <t>93/94</t>
  </si>
  <si>
    <t>94/95</t>
  </si>
  <si>
    <t>95/96</t>
  </si>
  <si>
    <t>96/97</t>
  </si>
  <si>
    <t>97/98</t>
  </si>
  <si>
    <t>98/99</t>
  </si>
  <si>
    <t>99/00</t>
  </si>
  <si>
    <t>00/01</t>
  </si>
  <si>
    <t>01/02</t>
  </si>
  <si>
    <t>02/03</t>
  </si>
  <si>
    <t>03/04</t>
  </si>
  <si>
    <t>04/05</t>
  </si>
  <si>
    <t>05/06</t>
  </si>
  <si>
    <t>06/07</t>
  </si>
  <si>
    <t>07/08</t>
  </si>
  <si>
    <t>08/09</t>
  </si>
  <si>
    <t>09/10</t>
  </si>
  <si>
    <t>10/11</t>
  </si>
  <si>
    <t>11/12</t>
  </si>
  <si>
    <t>12/13</t>
  </si>
  <si>
    <t>13/14</t>
  </si>
  <si>
    <t>14/15</t>
  </si>
  <si>
    <t>15/16</t>
  </si>
  <si>
    <t>16/17</t>
  </si>
  <si>
    <t>17/18</t>
  </si>
  <si>
    <t>18/19</t>
  </si>
  <si>
    <t>19/20</t>
  </si>
  <si>
    <t>20/21</t>
  </si>
  <si>
    <t>21/22</t>
  </si>
  <si>
    <t>22/23</t>
  </si>
  <si>
    <t>23/24</t>
  </si>
  <si>
    <t>24/25</t>
  </si>
  <si>
    <t>25/26</t>
  </si>
  <si>
    <t>26/27</t>
  </si>
  <si>
    <t>27/28</t>
  </si>
  <si>
    <t>28/29</t>
  </si>
  <si>
    <t>29/30</t>
  </si>
  <si>
    <t>30/31</t>
  </si>
  <si>
    <t>31/32</t>
  </si>
  <si>
    <t>32/33</t>
  </si>
  <si>
    <t>33/34</t>
  </si>
  <si>
    <t>34/35</t>
  </si>
  <si>
    <t>35/36</t>
  </si>
  <si>
    <t>Arkansas Government Programs*</t>
  </si>
  <si>
    <t>*  Program parameters reflect the year in which the crop is produced.  Actual payments occur in the following calendar year.  Deterministic PLC payment calculation prior to MY 2026/27.   In 2025/26, the maximum of the counties ARC or PLC payment rate is used based on a county by county evaluation.  Payment rates are not adjusted for budget sequestration in this table.</t>
  </si>
  <si>
    <t xml:space="preserve">  Electricity</t>
  </si>
  <si>
    <t xml:space="preserve">  Fertilizer, lime, and soil conditioners</t>
  </si>
  <si>
    <t xml:space="preserve">  Pesticides</t>
  </si>
  <si>
    <t xml:space="preserve">  Fuel and oils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</si>
</sst>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
    <numFmt numFmtId="166" formatCode="0.0%"/>
    <numFmt numFmtId="167" formatCode="_(* #,##0_);_(* \(#,##0\);_(* &quot;-&quot;??_);_(@_)"/>
  </numFmts>
  <fonts count="23" x14ac:knownFonts="1">
    <font>
      <sz val="11"/>
      <color theme="1"/>
      <name val="Aptos"/>
      <family val="2"/>
      <scheme val="minor"/>
    </font>
    <font>
      <sz val="11"/>
      <color theme="1"/>
      <name val="Aptos"/>
      <family val="2"/>
      <scheme val="minor"/>
    </font>
    <font>
      <u/>
      <sz val="11"/>
      <color theme="10"/>
      <name val="Aptos"/>
      <family val="2"/>
      <scheme val="minor"/>
    </font>
    <font>
      <sz val="11"/>
      <color theme="1"/>
      <name val="Aptos Narrow"/>
      <family val="2"/>
    </font>
    <font>
      <sz val="10"/>
      <name val="Aptos Narrow"/>
      <family val="2"/>
    </font>
    <font>
      <b/>
      <sz val="20"/>
      <color theme="3"/>
      <name val="Aptos Narrow"/>
      <family val="2"/>
    </font>
    <font>
      <b/>
      <sz val="10"/>
      <name val="Aptos Narrow"/>
      <family val="2"/>
    </font>
    <font>
      <b/>
      <sz val="10"/>
      <color rgb="FF58595B"/>
      <name val="Aptos Narrow"/>
      <family val="2"/>
    </font>
    <font>
      <b/>
      <sz val="10"/>
      <color theme="3"/>
      <name val="Aptos Narrow"/>
      <family val="2"/>
    </font>
    <font>
      <sz val="10"/>
      <name val="Arial"/>
      <family val="2"/>
    </font>
    <font>
      <u/>
      <sz val="10"/>
      <name val="Aptos Narrow"/>
      <family val="2"/>
    </font>
    <font>
      <sz val="7"/>
      <color theme="1"/>
      <name val="Aptos Narrow"/>
      <family val="2"/>
    </font>
    <font>
      <sz val="11"/>
      <color theme="0"/>
      <name val="Aptos Narrow"/>
      <family val="2"/>
    </font>
    <font>
      <b/>
      <u/>
      <sz val="10"/>
      <color theme="0"/>
      <name val="Aptos Narrow"/>
      <family val="2"/>
    </font>
    <font>
      <b/>
      <sz val="11"/>
      <color theme="0"/>
      <name val="Aptos Narrow"/>
      <family val="2"/>
    </font>
    <font>
      <b/>
      <sz val="11"/>
      <color theme="1"/>
      <name val="Aptos Narrow"/>
      <family val="2"/>
    </font>
    <font>
      <u/>
      <sz val="10"/>
      <color theme="10"/>
      <name val="Arial"/>
      <family val="2"/>
    </font>
    <font>
      <b/>
      <i/>
      <sz val="11"/>
      <color theme="1"/>
      <name val="Aptos Narrow"/>
      <family val="2"/>
    </font>
    <font>
      <i/>
      <sz val="11"/>
      <color theme="1"/>
      <name val="Aptos Narrow"/>
      <family val="2"/>
    </font>
    <font>
      <sz val="11"/>
      <name val="Aptos Narrow"/>
      <family val="2"/>
    </font>
    <font>
      <b/>
      <sz val="11"/>
      <color indexed="8"/>
      <name val="Aptos Narrow"/>
      <family val="2"/>
    </font>
    <font>
      <sz val="11"/>
      <color indexed="8"/>
      <name val="Aptos Narrow"/>
      <family val="2"/>
    </font>
    <font>
      <b/>
      <sz val="11"/>
      <name val="Aptos Narrow"/>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bgColor indexed="64"/>
      </patternFill>
    </fill>
    <fill>
      <patternFill patternType="solid">
        <fgColor theme="1" tint="0.34998626667073579"/>
        <bgColor indexed="64"/>
      </patternFill>
    </fill>
    <fill>
      <patternFill patternType="solid">
        <fgColor theme="0"/>
        <bgColor indexed="9"/>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9" fillId="3" borderId="0">
      <alignment horizontal="left" vertical="center"/>
    </xf>
    <xf numFmtId="0" fontId="16" fillId="0" borderId="0" applyNumberFormat="0" applyFill="0" applyBorder="0" applyAlignment="0" applyProtection="0"/>
  </cellStyleXfs>
  <cellXfs count="80">
    <xf numFmtId="0" fontId="0" fillId="0" borderId="0" xfId="0"/>
    <xf numFmtId="0" fontId="3" fillId="2" borderId="0" xfId="0" applyFont="1" applyFill="1"/>
    <xf numFmtId="0" fontId="3" fillId="0" borderId="0" xfId="0" applyFont="1"/>
    <xf numFmtId="0" fontId="4"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horizontal="left" vertical="center" indent="4"/>
    </xf>
    <xf numFmtId="0" fontId="7" fillId="2" borderId="0" xfId="0" quotePrefix="1" applyFont="1" applyFill="1" applyAlignment="1">
      <alignment horizontal="left" vertical="center"/>
    </xf>
    <xf numFmtId="0" fontId="8" fillId="2" borderId="0" xfId="0" quotePrefix="1" applyFont="1" applyFill="1" applyAlignment="1">
      <alignment horizontal="left" vertical="center"/>
    </xf>
    <xf numFmtId="0" fontId="6" fillId="2" borderId="0" xfId="0" applyFont="1" applyFill="1" applyAlignment="1">
      <alignment vertical="center" wrapText="1"/>
    </xf>
    <xf numFmtId="0" fontId="4" fillId="2" borderId="0" xfId="4" applyFont="1" applyFill="1">
      <alignment horizontal="left" vertical="center"/>
    </xf>
    <xf numFmtId="0" fontId="10" fillId="2" borderId="0" xfId="3" applyFont="1" applyFill="1" applyAlignment="1">
      <alignment horizontal="left" vertical="center"/>
    </xf>
    <xf numFmtId="0" fontId="4" fillId="2" borderId="0" xfId="0" applyFont="1" applyFill="1" applyAlignment="1">
      <alignment horizontal="left" vertical="top" wrapText="1"/>
    </xf>
    <xf numFmtId="0" fontId="3" fillId="2" borderId="0" xfId="0" applyFont="1" applyFill="1" applyAlignment="1">
      <alignment horizontal="left" vertical="top" wrapText="1"/>
    </xf>
    <xf numFmtId="0" fontId="6" fillId="2" borderId="0" xfId="0" applyFont="1" applyFill="1" applyAlignment="1">
      <alignment horizontal="left" vertical="center"/>
    </xf>
    <xf numFmtId="0" fontId="11" fillId="2" borderId="0" xfId="0" applyFont="1" applyFill="1" applyAlignment="1">
      <alignment horizontal="right" vertical="top"/>
    </xf>
    <xf numFmtId="0" fontId="12" fillId="2" borderId="0" xfId="0" applyFont="1" applyFill="1" applyProtection="1">
      <protection hidden="1"/>
    </xf>
    <xf numFmtId="0" fontId="6" fillId="4" borderId="0" xfId="0" applyFont="1" applyFill="1" applyAlignment="1">
      <alignment horizontal="left" vertical="center"/>
    </xf>
    <xf numFmtId="0" fontId="14" fillId="5" borderId="0" xfId="0" applyFont="1" applyFill="1"/>
    <xf numFmtId="0" fontId="14" fillId="2" borderId="0" xfId="0" applyFont="1" applyFill="1"/>
    <xf numFmtId="0" fontId="3" fillId="2" borderId="1" xfId="0" applyFont="1" applyFill="1" applyBorder="1"/>
    <xf numFmtId="0" fontId="3" fillId="2" borderId="2" xfId="0" applyFont="1" applyFill="1" applyBorder="1"/>
    <xf numFmtId="0" fontId="3" fillId="2" borderId="0" xfId="0" applyFont="1" applyFill="1" applyAlignment="1">
      <alignment horizontal="right"/>
    </xf>
    <xf numFmtId="0" fontId="0" fillId="2" borderId="0" xfId="0" applyFill="1"/>
    <xf numFmtId="0" fontId="14" fillId="5" borderId="0" xfId="0" applyFont="1" applyFill="1" applyAlignment="1">
      <alignment horizontal="center"/>
    </xf>
    <xf numFmtId="0" fontId="14" fillId="2" borderId="0" xfId="0" applyFont="1" applyFill="1" applyAlignment="1">
      <alignment horizontal="center"/>
    </xf>
    <xf numFmtId="0" fontId="3" fillId="2" borderId="1" xfId="0" applyFont="1" applyFill="1" applyBorder="1" applyAlignment="1">
      <alignment horizontal="center"/>
    </xf>
    <xf numFmtId="0" fontId="3" fillId="2" borderId="0" xfId="0" applyFont="1" applyFill="1" applyAlignment="1">
      <alignment horizontal="center"/>
    </xf>
    <xf numFmtId="0" fontId="15" fillId="2" borderId="0" xfId="0" applyFont="1" applyFill="1"/>
    <xf numFmtId="0" fontId="3" fillId="2" borderId="0" xfId="0" applyFont="1" applyFill="1" applyAlignment="1">
      <alignment horizontal="left" indent="1"/>
    </xf>
    <xf numFmtId="3" fontId="3" fillId="2" borderId="0" xfId="0" applyNumberFormat="1" applyFont="1" applyFill="1" applyAlignment="1">
      <alignment horizontal="right"/>
    </xf>
    <xf numFmtId="2" fontId="3" fillId="2" borderId="0" xfId="0" applyNumberFormat="1" applyFont="1" applyFill="1"/>
    <xf numFmtId="2" fontId="3" fillId="2" borderId="0" xfId="0" applyNumberFormat="1" applyFont="1" applyFill="1" applyAlignment="1">
      <alignment horizontal="right"/>
    </xf>
    <xf numFmtId="0" fontId="3" fillId="2" borderId="2" xfId="0" applyFont="1" applyFill="1" applyBorder="1" applyAlignment="1">
      <alignment horizontal="center"/>
    </xf>
    <xf numFmtId="0" fontId="13" fillId="4" borderId="0" xfId="5" applyFont="1" applyFill="1" applyAlignment="1">
      <alignment horizontal="left" vertical="center"/>
    </xf>
    <xf numFmtId="0" fontId="17" fillId="2" borderId="0" xfId="0" applyFont="1" applyFill="1" applyAlignment="1">
      <alignment horizontal="right"/>
    </xf>
    <xf numFmtId="0" fontId="17" fillId="2" borderId="0" xfId="0" applyFont="1" applyFill="1" applyAlignment="1">
      <alignment horizontal="center"/>
    </xf>
    <xf numFmtId="3" fontId="3" fillId="2" borderId="0" xfId="0" applyNumberFormat="1" applyFont="1" applyFill="1"/>
    <xf numFmtId="0" fontId="3" fillId="2" borderId="0" xfId="0" applyFont="1" applyFill="1" applyAlignment="1">
      <alignment horizontal="left" indent="2"/>
    </xf>
    <xf numFmtId="4" fontId="3" fillId="2" borderId="0" xfId="0" applyNumberFormat="1" applyFont="1" applyFill="1"/>
    <xf numFmtId="164" fontId="3" fillId="2" borderId="0" xfId="0" applyNumberFormat="1" applyFont="1" applyFill="1"/>
    <xf numFmtId="4" fontId="3" fillId="2" borderId="0" xfId="0" applyNumberFormat="1" applyFont="1" applyFill="1" applyAlignment="1">
      <alignment horizontal="right"/>
    </xf>
    <xf numFmtId="1" fontId="3" fillId="2" borderId="0" xfId="0" applyNumberFormat="1" applyFont="1" applyFill="1"/>
    <xf numFmtId="0" fontId="18" fillId="2" borderId="0" xfId="0" applyFont="1" applyFill="1"/>
    <xf numFmtId="9" fontId="3" fillId="2" borderId="0" xfId="2" applyFont="1" applyFill="1"/>
    <xf numFmtId="0" fontId="3" fillId="2" borderId="0" xfId="0" quotePrefix="1" applyFont="1" applyFill="1"/>
    <xf numFmtId="2" fontId="3" fillId="2" borderId="0" xfId="0" quotePrefix="1" applyNumberFormat="1" applyFont="1" applyFill="1"/>
    <xf numFmtId="166" fontId="3" fillId="2" borderId="0" xfId="2" applyNumberFormat="1" applyFont="1" applyFill="1"/>
    <xf numFmtId="0" fontId="15" fillId="2" borderId="0" xfId="0" applyFont="1" applyFill="1" applyAlignment="1">
      <alignment horizontal="left" indent="1"/>
    </xf>
    <xf numFmtId="0" fontId="3" fillId="2" borderId="0" xfId="0" applyFont="1" applyFill="1" applyAlignment="1">
      <alignment horizontal="left" indent="4"/>
    </xf>
    <xf numFmtId="0" fontId="15" fillId="2" borderId="0" xfId="0" applyFont="1" applyFill="1" applyAlignment="1">
      <alignment horizontal="left"/>
    </xf>
    <xf numFmtId="0" fontId="19" fillId="2" borderId="0" xfId="0" applyFont="1" applyFill="1" applyAlignment="1">
      <alignment horizontal="center"/>
    </xf>
    <xf numFmtId="0" fontId="3" fillId="2" borderId="0" xfId="0" applyFont="1" applyFill="1" applyAlignment="1">
      <alignment horizontal="left"/>
    </xf>
    <xf numFmtId="0" fontId="17" fillId="2" borderId="0" xfId="0" applyFont="1" applyFill="1" applyAlignment="1">
      <alignment horizontal="left" indent="1"/>
    </xf>
    <xf numFmtId="165" fontId="3" fillId="2" borderId="0" xfId="0" applyNumberFormat="1" applyFont="1" applyFill="1"/>
    <xf numFmtId="0" fontId="3" fillId="2" borderId="2" xfId="0" applyFont="1" applyFill="1" applyBorder="1" applyAlignment="1">
      <alignment horizontal="left" indent="2"/>
    </xf>
    <xf numFmtId="0" fontId="20" fillId="2" borderId="0" xfId="0" applyFont="1" applyFill="1"/>
    <xf numFmtId="0" fontId="20" fillId="2" borderId="0" xfId="0" applyFont="1" applyFill="1" applyAlignment="1">
      <alignment horizontal="center"/>
    </xf>
    <xf numFmtId="0" fontId="21" fillId="2" borderId="0" xfId="0" applyFont="1" applyFill="1" applyAlignment="1">
      <alignment horizontal="left" indent="1"/>
    </xf>
    <xf numFmtId="0" fontId="21" fillId="2" borderId="0" xfId="0" applyFont="1" applyFill="1" applyAlignment="1">
      <alignment horizontal="center"/>
    </xf>
    <xf numFmtId="0" fontId="21" fillId="2" borderId="0" xfId="0" applyFont="1" applyFill="1" applyAlignment="1">
      <alignment horizontal="left" indent="2"/>
    </xf>
    <xf numFmtId="0" fontId="21" fillId="2" borderId="0" xfId="0" applyFont="1" applyFill="1"/>
    <xf numFmtId="0" fontId="21" fillId="2" borderId="0" xfId="0" applyFont="1" applyFill="1" applyAlignment="1">
      <alignment horizontal="left" indent="3"/>
    </xf>
    <xf numFmtId="0" fontId="20" fillId="6" borderId="0" xfId="0" applyFont="1" applyFill="1"/>
    <xf numFmtId="0" fontId="20" fillId="6" borderId="0" xfId="0" applyFont="1" applyFill="1" applyAlignment="1">
      <alignment horizontal="center"/>
    </xf>
    <xf numFmtId="3" fontId="3" fillId="0" borderId="0" xfId="0" applyNumberFormat="1" applyFont="1"/>
    <xf numFmtId="0" fontId="17" fillId="2" borderId="0" xfId="0" applyFont="1" applyFill="1"/>
    <xf numFmtId="3" fontId="3" fillId="2" borderId="0" xfId="0" quotePrefix="1" applyNumberFormat="1" applyFont="1" applyFill="1" applyAlignment="1">
      <alignment horizontal="right"/>
    </xf>
    <xf numFmtId="0" fontId="3" fillId="2" borderId="0" xfId="0" applyFont="1" applyFill="1" applyAlignment="1">
      <alignment horizontal="left" indent="3"/>
    </xf>
    <xf numFmtId="0" fontId="22" fillId="2" borderId="0" xfId="0" applyFont="1" applyFill="1"/>
    <xf numFmtId="0" fontId="19" fillId="2" borderId="0" xfId="0" applyFont="1" applyFill="1"/>
    <xf numFmtId="0" fontId="19" fillId="2" borderId="0" xfId="0" applyFont="1" applyFill="1" applyAlignment="1">
      <alignment horizontal="left" indent="1"/>
    </xf>
    <xf numFmtId="0" fontId="19" fillId="2" borderId="0" xfId="0" applyFont="1" applyFill="1" applyAlignment="1">
      <alignment horizontal="left" indent="3"/>
    </xf>
    <xf numFmtId="0" fontId="19" fillId="2" borderId="0" xfId="0" applyFont="1" applyFill="1" applyAlignment="1">
      <alignment horizontal="left" indent="5"/>
    </xf>
    <xf numFmtId="167" fontId="3" fillId="2" borderId="0" xfId="1" applyNumberFormat="1" applyFont="1" applyFill="1" applyAlignment="1">
      <alignment horizontal="right"/>
    </xf>
    <xf numFmtId="167" fontId="3" fillId="2" borderId="0" xfId="1" applyNumberFormat="1" applyFont="1" applyFill="1"/>
    <xf numFmtId="43" fontId="3" fillId="2" borderId="0" xfId="1" applyFont="1" applyFill="1"/>
    <xf numFmtId="43" fontId="3" fillId="2" borderId="0" xfId="1" applyFont="1" applyFill="1" applyAlignment="1">
      <alignment horizontal="right"/>
    </xf>
    <xf numFmtId="43" fontId="3" fillId="0" borderId="0" xfId="1" applyFont="1"/>
    <xf numFmtId="0" fontId="3" fillId="2" borderId="1" xfId="0" applyFont="1" applyFill="1" applyBorder="1" applyAlignment="1">
      <alignment horizontal="right"/>
    </xf>
    <xf numFmtId="0" fontId="3" fillId="2" borderId="1" xfId="0" quotePrefix="1" applyFont="1" applyFill="1" applyBorder="1" applyAlignment="1">
      <alignment horizontal="right"/>
    </xf>
  </cellXfs>
  <cellStyles count="6">
    <cellStyle name="Comma" xfId="1" builtinId="3"/>
    <cellStyle name="Hyperlink" xfId="3" builtinId="8"/>
    <cellStyle name="Hyperlink 2" xfId="5" xr:uid="{8413FA89-4B53-4DD8-9E5B-EC270D5F814D}"/>
    <cellStyle name="Hyperlink Style" xfId="4" xr:uid="{1BBD1FB1-2BE2-496A-932B-E96AF9624B5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24</xdr:row>
      <xdr:rowOff>0</xdr:rowOff>
    </xdr:from>
    <xdr:to>
      <xdr:col>16</xdr:col>
      <xdr:colOff>0</xdr:colOff>
      <xdr:row>24</xdr:row>
      <xdr:rowOff>0</xdr:rowOff>
    </xdr:to>
    <xdr:cxnSp macro="">
      <xdr:nvCxnSpPr>
        <xdr:cNvPr id="2" name="Straight Connector 1">
          <a:extLst>
            <a:ext uri="{FF2B5EF4-FFF2-40B4-BE49-F238E27FC236}">
              <a16:creationId xmlns:a16="http://schemas.microsoft.com/office/drawing/2014/main" id="{D66DD837-56EF-453D-8629-9489FB96E11C}"/>
            </a:ext>
          </a:extLst>
        </xdr:cNvPr>
        <xdr:cNvCxnSpPr/>
      </xdr:nvCxnSpPr>
      <xdr:spPr>
        <a:xfrm>
          <a:off x="38100" y="4533900"/>
          <a:ext cx="10568940" cy="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24</xdr:row>
      <xdr:rowOff>74295</xdr:rowOff>
    </xdr:from>
    <xdr:to>
      <xdr:col>15</xdr:col>
      <xdr:colOff>520700</xdr:colOff>
      <xdr:row>38</xdr:row>
      <xdr:rowOff>114300</xdr:rowOff>
    </xdr:to>
    <xdr:sp macro="" textlink="">
      <xdr:nvSpPr>
        <xdr:cNvPr id="3" name="TextBox 2">
          <a:extLst>
            <a:ext uri="{FF2B5EF4-FFF2-40B4-BE49-F238E27FC236}">
              <a16:creationId xmlns:a16="http://schemas.microsoft.com/office/drawing/2014/main" id="{60628D15-868A-42AD-800C-FF1B2E909EC0}"/>
            </a:ext>
          </a:extLst>
        </xdr:cNvPr>
        <xdr:cNvSpPr txBox="1"/>
      </xdr:nvSpPr>
      <xdr:spPr>
        <a:xfrm>
          <a:off x="93345" y="4608195"/>
          <a:ext cx="10371455" cy="260032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200" b="1" i="0" u="none" strike="noStrike" baseline="30000">
              <a:solidFill>
                <a:schemeClr val="tx2"/>
              </a:solidFill>
              <a:latin typeface="+mn-lt"/>
              <a:ea typeface="+mn-ea"/>
              <a:cs typeface="+mn-cs"/>
            </a:rPr>
            <a:t>Recommended Citation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ysClr val="windowText" lastClr="000000"/>
              </a:solidFill>
              <a:effectLst/>
              <a:latin typeface="+mn-lt"/>
              <a:ea typeface="+mn-ea"/>
              <a:cs typeface="+mn-cs"/>
            </a:rPr>
            <a:t>Kruse, J.,  Plastina, A., Zaman, A., Chinn, D., Biram, H.D., Loy, R., and Mitchell, J. “Spring 2026 Farm Income Outlook Tables for Arkansas.” RaFF Report 2026-06, Rural and Farm Finance Policy Analysis Center, University of Missouri, Columbia. April 2026 . Available at </a:t>
          </a:r>
          <a:r>
            <a:rPr lang="en-US" sz="1100" b="0" i="1" baseline="30000">
              <a:solidFill>
                <a:sysClr val="windowText" lastClr="000000"/>
              </a:solidFill>
              <a:effectLst/>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raff.missouri.edu/data-tables/</a:t>
          </a:r>
          <a:r>
            <a:rPr lang="en-US" sz="1100" b="0" i="1" baseline="30000">
              <a:solidFill>
                <a:sysClr val="windowText" lastClr="000000"/>
              </a:solidFill>
              <a:effectLst/>
              <a:latin typeface="+mn-lt"/>
              <a:ea typeface="+mn-ea"/>
              <a:cs typeface="+mn-cs"/>
            </a:rPr>
            <a:t>.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0" i="1" baseline="30000">
            <a:solidFill>
              <a:sysClr val="windowText" lastClr="000000"/>
            </a:solidFill>
            <a:effectLst/>
            <a:latin typeface="+mn-lt"/>
            <a:ea typeface="+mn-ea"/>
            <a:cs typeface="+mn-cs"/>
          </a:endParaRPr>
        </a:p>
        <a:p>
          <a:pPr rtl="0"/>
          <a:r>
            <a:rPr lang="en-US" sz="1200" b="1" i="0" u="none" strike="noStrike" baseline="30000">
              <a:solidFill>
                <a:schemeClr val="tx2"/>
              </a:solidFill>
              <a:latin typeface="+mn-lt"/>
              <a:ea typeface="+mn-ea"/>
              <a:cs typeface="+mn-cs"/>
            </a:rPr>
            <a:t>Acknowledgements</a:t>
          </a:r>
        </a:p>
        <a:p>
          <a:r>
            <a:rPr lang="en-US" sz="1100" b="0" i="1" baseline="30000">
              <a:solidFill>
                <a:sysClr val="windowText" lastClr="000000"/>
              </a:solidFill>
              <a:effectLst/>
              <a:latin typeface="+mn-lt"/>
              <a:ea typeface="+mn-ea"/>
              <a:cs typeface="+mn-cs"/>
            </a:rPr>
            <a:t>The development of this report was supported by the US Department of Agriculture, Office of the Chief Economist, Awards IDs 58-0111-23-017, 58-0111-24-019, and 58-0111-25-003. The findings and conclusions in this report are those of the authors and should not be construed to represent any official USDA or US Government determination or policy.</a:t>
          </a:r>
        </a:p>
        <a:p>
          <a:r>
            <a:rPr lang="en-US" sz="1100" b="0" i="1" baseline="30000">
              <a:solidFill>
                <a:sysClr val="windowText" lastClr="000000"/>
              </a:solidFill>
              <a:effectLst/>
              <a:latin typeface="+mn-lt"/>
              <a:ea typeface="+mn-ea"/>
              <a:cs typeface="+mn-cs"/>
            </a:rPr>
            <a:t>The University of Missouri does not discriminate on the basis of race, color, national origin, ancestry, religion, sex, pregnancy, sexual orientation, gender identity, gender expression, age, disability, protected veteran status, and any other status protected by applicable state or federal law. For more information, contact the University of Missouri Office of Institutional Equity at 573-882-3880 or email equity@missouri.edu; or you may contact the U.S Department of Education, Office of Civil Rights.</a:t>
          </a:r>
        </a:p>
        <a:p>
          <a:r>
            <a:rPr lang="en-US" sz="1100" b="0" i="1" baseline="30000">
              <a:solidFill>
                <a:sysClr val="windowText" lastClr="000000"/>
              </a:solidFill>
              <a:effectLst/>
              <a:latin typeface="+mn-lt"/>
              <a:ea typeface="+mn-ea"/>
              <a:cs typeface="+mn-cs"/>
            </a:rPr>
            <a:t>Pursuant to 7 CFR § 15.3, the University of Arkansas System Division of Agriculture offers all its Extension and Research programs and services (including employment) without regard to race, color, sex, national origin, religion, age, disability, marital or veteran status, genetic information, sexual preference, pregnancy or any other legally protected status, and is an equal opportunity institution.</a:t>
          </a:r>
        </a:p>
        <a:p>
          <a:pPr rtl="0"/>
          <a:endParaRPr lang="en-US" sz="1100" b="0" i="1" u="none" strike="noStrike" baseline="30000">
            <a:solidFill>
              <a:sysClr val="windowText" lastClr="000000"/>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200" b="1" i="0" u="none" strike="noStrike" baseline="30000">
              <a:solidFill>
                <a:schemeClr val="tx2"/>
              </a:solidFill>
              <a:latin typeface="+mn-lt"/>
              <a:ea typeface="+mn-ea"/>
              <a:cs typeface="+mn-cs"/>
            </a:rPr>
            <a:t>Reader note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ysClr val="windowText" lastClr="000000"/>
              </a:solidFill>
              <a:effectLst/>
              <a:latin typeface="+mn-lt"/>
              <a:ea typeface="+mn-ea"/>
              <a:cs typeface="+mn-cs"/>
            </a:rPr>
            <a:t>Arkansas</a:t>
          </a:r>
          <a:r>
            <a:rPr lang="en-US" sz="1100" b="0" i="1" baseline="0">
              <a:solidFill>
                <a:sysClr val="windowText" lastClr="000000"/>
              </a:solidFill>
              <a:effectLst/>
              <a:latin typeface="+mn-lt"/>
              <a:ea typeface="+mn-ea"/>
              <a:cs typeface="+mn-cs"/>
            </a:rPr>
            <a:t> </a:t>
          </a:r>
          <a:r>
            <a:rPr lang="en-US" sz="1100" b="0" i="1" baseline="30000">
              <a:solidFill>
                <a:sysClr val="windowText" lastClr="000000"/>
              </a:solidFill>
              <a:effectLst/>
              <a:latin typeface="+mn-lt"/>
              <a:ea typeface="+mn-ea"/>
              <a:cs typeface="+mn-cs"/>
            </a:rPr>
            <a:t>historical farm income data were sourced from the February 2026, USDA-ERS data release and includes data through 2024.</a:t>
          </a:r>
        </a:p>
      </xdr:txBody>
    </xdr:sp>
    <xdr:clientData/>
  </xdr:twoCellAnchor>
  <xdr:twoCellAnchor editAs="oneCell">
    <xdr:from>
      <xdr:col>0</xdr:col>
      <xdr:colOff>0</xdr:colOff>
      <xdr:row>0</xdr:row>
      <xdr:rowOff>0</xdr:rowOff>
    </xdr:from>
    <xdr:to>
      <xdr:col>16</xdr:col>
      <xdr:colOff>69215</xdr:colOff>
      <xdr:row>9</xdr:row>
      <xdr:rowOff>107315</xdr:rowOff>
    </xdr:to>
    <xdr:pic>
      <xdr:nvPicPr>
        <xdr:cNvPr id="4" name="Picture 3">
          <a:extLst>
            <a:ext uri="{FF2B5EF4-FFF2-40B4-BE49-F238E27FC236}">
              <a16:creationId xmlns:a16="http://schemas.microsoft.com/office/drawing/2014/main" id="{A677AFB3-0D8F-4FCF-ABC2-8E4F1B9DF3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670540" cy="1766570"/>
        </a:xfrm>
        <a:prstGeom prst="rect">
          <a:avLst/>
        </a:prstGeom>
      </xdr:spPr>
    </xdr:pic>
    <xdr:clientData/>
  </xdr:twoCellAnchor>
  <xdr:twoCellAnchor>
    <xdr:from>
      <xdr:col>9</xdr:col>
      <xdr:colOff>0</xdr:colOff>
      <xdr:row>12</xdr:row>
      <xdr:rowOff>0</xdr:rowOff>
    </xdr:from>
    <xdr:to>
      <xdr:col>14</xdr:col>
      <xdr:colOff>562610</xdr:colOff>
      <xdr:row>18</xdr:row>
      <xdr:rowOff>141605</xdr:rowOff>
    </xdr:to>
    <xdr:sp macro="" textlink="">
      <xdr:nvSpPr>
        <xdr:cNvPr id="5" name="TextBox 4">
          <a:extLst>
            <a:ext uri="{FF2B5EF4-FFF2-40B4-BE49-F238E27FC236}">
              <a16:creationId xmlns:a16="http://schemas.microsoft.com/office/drawing/2014/main" id="{ACC37362-01B7-4B07-8D28-FF662B4D109E}"/>
            </a:ext>
          </a:extLst>
        </xdr:cNvPr>
        <xdr:cNvSpPr txBox="1"/>
      </xdr:nvSpPr>
      <xdr:spPr>
        <a:xfrm>
          <a:off x="5943600" y="2355850"/>
          <a:ext cx="3864610" cy="1246505"/>
        </a:xfrm>
        <a:prstGeom prst="rect">
          <a:avLst/>
        </a:prstGeom>
        <a:solidFill>
          <a:schemeClr val="bg1"/>
        </a:solidFill>
        <a:ln w="28575" cmpd="sng">
          <a:solidFill>
            <a:schemeClr val="bg2">
              <a:lumMod val="20000"/>
              <a:lumOff val="80000"/>
            </a:schemeClr>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i="1">
              <a:solidFill>
                <a:schemeClr val="dk1"/>
              </a:solidFill>
              <a:effectLst/>
              <a:latin typeface="+mn-lt"/>
              <a:ea typeface="+mn-ea"/>
              <a:cs typeface="+mn-cs"/>
            </a:rPr>
            <a:t>Produced in collaboration with</a:t>
          </a:r>
        </a:p>
      </xdr:txBody>
    </xdr:sp>
    <xdr:clientData/>
  </xdr:twoCellAnchor>
  <xdr:twoCellAnchor>
    <xdr:from>
      <xdr:col>0</xdr:col>
      <xdr:colOff>0</xdr:colOff>
      <xdr:row>39</xdr:row>
      <xdr:rowOff>76200</xdr:rowOff>
    </xdr:from>
    <xdr:to>
      <xdr:col>15</xdr:col>
      <xdr:colOff>546100</xdr:colOff>
      <xdr:row>39</xdr:row>
      <xdr:rowOff>76200</xdr:rowOff>
    </xdr:to>
    <xdr:cxnSp macro="">
      <xdr:nvCxnSpPr>
        <xdr:cNvPr id="7" name="Straight Connector 6">
          <a:extLst>
            <a:ext uri="{FF2B5EF4-FFF2-40B4-BE49-F238E27FC236}">
              <a16:creationId xmlns:a16="http://schemas.microsoft.com/office/drawing/2014/main" id="{2E7AFC64-E585-4BD7-96E4-CAA15930AE4B}"/>
            </a:ext>
          </a:extLst>
        </xdr:cNvPr>
        <xdr:cNvCxnSpPr/>
      </xdr:nvCxnSpPr>
      <xdr:spPr>
        <a:xfrm>
          <a:off x="0" y="7353300"/>
          <a:ext cx="10490200" cy="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498793</xdr:colOff>
      <xdr:row>13</xdr:row>
      <xdr:rowOff>130421</xdr:rowOff>
    </xdr:from>
    <xdr:to>
      <xdr:col>12</xdr:col>
      <xdr:colOff>602933</xdr:colOff>
      <xdr:row>17</xdr:row>
      <xdr:rowOff>162949</xdr:rowOff>
    </xdr:to>
    <xdr:pic>
      <xdr:nvPicPr>
        <xdr:cNvPr id="8" name="Picture 7">
          <a:extLst>
            <a:ext uri="{FF2B5EF4-FFF2-40B4-BE49-F238E27FC236}">
              <a16:creationId xmlns:a16="http://schemas.microsoft.com/office/drawing/2014/main" id="{C0E5004B-D970-4614-94C3-4690C790FC7E}"/>
            </a:ext>
          </a:extLst>
        </xdr:cNvPr>
        <xdr:cNvPicPr>
          <a:picLocks noChangeAspect="1"/>
        </xdr:cNvPicPr>
      </xdr:nvPicPr>
      <xdr:blipFill>
        <a:blip xmlns:r="http://schemas.openxmlformats.org/officeDocument/2006/relationships" r:embed="rId2"/>
        <a:stretch>
          <a:fillRect/>
        </a:stretch>
      </xdr:blipFill>
      <xdr:spPr bwMode="auto">
        <a:xfrm>
          <a:off x="7102793" y="2670421"/>
          <a:ext cx="1523365" cy="765953"/>
        </a:xfrm>
        <a:prstGeom prst="rect">
          <a:avLst/>
        </a:prstGeom>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RaFF_Report">
  <a:themeElements>
    <a:clrScheme name="RaFF_25">
      <a:dk1>
        <a:srgbClr val="000000"/>
      </a:dk1>
      <a:lt1>
        <a:srgbClr val="FFFFFF"/>
      </a:lt1>
      <a:dk2>
        <a:srgbClr val="4A596E"/>
      </a:dk2>
      <a:lt2>
        <a:srgbClr val="FDB719"/>
      </a:lt2>
      <a:accent1>
        <a:srgbClr val="453D3F"/>
      </a:accent1>
      <a:accent2>
        <a:srgbClr val="370013"/>
      </a:accent2>
      <a:accent3>
        <a:srgbClr val="FFFFFF"/>
      </a:accent3>
      <a:accent4>
        <a:srgbClr val="D4D4D4"/>
      </a:accent4>
      <a:accent5>
        <a:srgbClr val="453D3F"/>
      </a:accent5>
      <a:accent6>
        <a:srgbClr val="4A596E"/>
      </a:accent6>
      <a:hlink>
        <a:srgbClr val="4A596E"/>
      </a:hlink>
      <a:folHlink>
        <a:srgbClr val="370013"/>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D5828-625E-492B-A67A-798D77AA9D1E}">
  <dimension ref="A1:AI90"/>
  <sheetViews>
    <sheetView tabSelected="1" workbookViewId="0">
      <selection activeCell="A11" sqref="A11"/>
    </sheetView>
  </sheetViews>
  <sheetFormatPr defaultColWidth="9.58203125" defaultRowHeight="14.5" x14ac:dyDescent="0.35"/>
  <cols>
    <col min="1" max="16384" width="9.58203125" style="2"/>
  </cols>
  <sheetData>
    <row r="1" spans="1:35"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x14ac:dyDescent="0.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x14ac:dyDescent="0.3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x14ac:dyDescent="0.3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x14ac:dyDescent="0.3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x14ac:dyDescent="0.3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x14ac:dyDescent="0.3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ht="26" x14ac:dyDescent="0.35">
      <c r="A11" s="3"/>
      <c r="B11" s="4" t="s">
        <v>278</v>
      </c>
      <c r="C11" s="3"/>
      <c r="D11" s="3"/>
      <c r="E11" s="3"/>
      <c r="F11" s="3"/>
      <c r="G11" s="3"/>
      <c r="H11" s="3"/>
      <c r="I11" s="3"/>
      <c r="J11" s="3"/>
      <c r="K11" s="3"/>
      <c r="L11" s="3"/>
      <c r="M11" s="3"/>
      <c r="N11" s="3"/>
      <c r="O11" s="3"/>
      <c r="P11" s="3"/>
      <c r="Q11" s="1"/>
      <c r="R11" s="1"/>
      <c r="S11" s="1"/>
      <c r="T11" s="1"/>
      <c r="U11" s="1"/>
      <c r="V11" s="1"/>
      <c r="W11" s="1"/>
      <c r="X11" s="1"/>
      <c r="Y11" s="1"/>
      <c r="Z11" s="1"/>
      <c r="AA11" s="1"/>
      <c r="AB11" s="1"/>
      <c r="AC11" s="1"/>
      <c r="AD11" s="1"/>
      <c r="AE11" s="1"/>
      <c r="AF11" s="1"/>
      <c r="AG11" s="1"/>
      <c r="AH11" s="1"/>
      <c r="AI11" s="1"/>
    </row>
    <row r="12" spans="1:35" x14ac:dyDescent="0.35">
      <c r="A12" s="5"/>
      <c r="B12" s="6"/>
      <c r="C12" s="3"/>
      <c r="D12" s="3"/>
      <c r="E12" s="3"/>
      <c r="F12" s="3"/>
      <c r="G12" s="3"/>
      <c r="H12" s="3"/>
      <c r="I12" s="3"/>
      <c r="J12" s="3"/>
      <c r="K12" s="3"/>
      <c r="L12" s="3"/>
      <c r="M12" s="3"/>
      <c r="N12" s="3"/>
      <c r="O12" s="3"/>
      <c r="P12" s="3"/>
      <c r="Q12" s="1"/>
      <c r="R12" s="1"/>
      <c r="S12" s="1"/>
      <c r="T12" s="1"/>
      <c r="U12" s="1"/>
      <c r="V12" s="1"/>
      <c r="W12" s="1"/>
      <c r="X12" s="1"/>
      <c r="Y12" s="1"/>
      <c r="Z12" s="1"/>
      <c r="AA12" s="1"/>
      <c r="AB12" s="1"/>
      <c r="AC12" s="1"/>
      <c r="AD12" s="1"/>
      <c r="AE12" s="1"/>
      <c r="AF12" s="1"/>
      <c r="AG12" s="1"/>
      <c r="AH12" s="1"/>
      <c r="AI12" s="1"/>
    </row>
    <row r="13" spans="1:35" x14ac:dyDescent="0.35">
      <c r="A13" s="5"/>
      <c r="B13" s="7" t="s">
        <v>270</v>
      </c>
      <c r="C13" s="3"/>
      <c r="E13" s="3"/>
      <c r="F13" s="3"/>
      <c r="G13" s="3"/>
      <c r="H13" s="3"/>
      <c r="I13" s="3"/>
      <c r="J13" s="3"/>
      <c r="K13" s="3"/>
      <c r="L13" s="3"/>
      <c r="M13" s="3"/>
      <c r="N13" s="3"/>
      <c r="O13" s="3"/>
      <c r="P13" s="3"/>
      <c r="Q13" s="1"/>
      <c r="R13" s="1"/>
      <c r="S13" s="1"/>
      <c r="T13" s="1"/>
      <c r="U13" s="1"/>
      <c r="V13" s="1"/>
      <c r="W13" s="1"/>
      <c r="X13" s="1"/>
      <c r="Y13" s="1"/>
      <c r="Z13" s="1"/>
      <c r="AA13" s="1"/>
      <c r="AB13" s="1"/>
      <c r="AC13" s="1"/>
      <c r="AD13" s="1"/>
      <c r="AE13" s="1"/>
      <c r="AF13" s="1"/>
      <c r="AG13" s="1"/>
      <c r="AH13" s="1"/>
      <c r="AI13" s="1"/>
    </row>
    <row r="14" spans="1:35" x14ac:dyDescent="0.35">
      <c r="A14" s="3"/>
      <c r="B14" s="8"/>
      <c r="C14" s="8"/>
      <c r="D14" s="8"/>
      <c r="E14" s="8"/>
      <c r="F14" s="8"/>
      <c r="G14" s="8"/>
      <c r="H14" s="8"/>
      <c r="I14" s="3"/>
      <c r="J14" s="3"/>
      <c r="K14" s="3"/>
      <c r="L14" s="3"/>
      <c r="M14" s="3"/>
      <c r="N14" s="3"/>
      <c r="O14" s="3"/>
      <c r="P14" s="3"/>
      <c r="Q14" s="1"/>
      <c r="R14" s="1"/>
      <c r="S14" s="1"/>
      <c r="T14" s="1"/>
      <c r="U14" s="1"/>
      <c r="V14" s="1"/>
      <c r="W14" s="1"/>
      <c r="X14" s="1"/>
      <c r="Y14" s="1"/>
      <c r="Z14" s="1"/>
      <c r="AA14" s="1"/>
      <c r="AB14" s="1"/>
      <c r="AC14" s="1"/>
      <c r="AD14" s="1"/>
      <c r="AE14" s="1"/>
      <c r="AF14" s="1"/>
      <c r="AG14" s="1"/>
      <c r="AH14" s="1"/>
      <c r="AI14" s="1"/>
    </row>
    <row r="15" spans="1:35" x14ac:dyDescent="0.35">
      <c r="A15" s="9"/>
      <c r="B15" s="10" t="s">
        <v>271</v>
      </c>
      <c r="C15" s="11"/>
      <c r="D15" s="11"/>
      <c r="E15" s="11"/>
      <c r="F15" s="11"/>
      <c r="G15" s="11"/>
      <c r="H15" s="11"/>
      <c r="I15" s="12"/>
      <c r="J15" s="12"/>
      <c r="K15" s="12"/>
      <c r="L15" s="12"/>
      <c r="M15" s="12"/>
      <c r="N15" s="12"/>
      <c r="O15" s="12"/>
      <c r="P15" s="12"/>
      <c r="Q15" s="1"/>
      <c r="R15" s="1"/>
      <c r="S15" s="1"/>
      <c r="T15" s="1"/>
      <c r="U15" s="1"/>
      <c r="V15" s="1"/>
      <c r="W15" s="1"/>
      <c r="X15" s="1"/>
      <c r="Y15" s="1"/>
      <c r="Z15" s="1"/>
      <c r="AA15" s="1"/>
      <c r="AB15" s="1"/>
      <c r="AC15" s="1"/>
      <c r="AD15" s="1"/>
      <c r="AE15" s="1"/>
      <c r="AF15" s="1"/>
      <c r="AG15" s="1"/>
      <c r="AH15" s="1"/>
      <c r="AI15" s="1"/>
    </row>
    <row r="16" spans="1:35" x14ac:dyDescent="0.35">
      <c r="A16" s="9"/>
      <c r="B16" s="10" t="s">
        <v>272</v>
      </c>
      <c r="C16" s="11"/>
      <c r="D16" s="11"/>
      <c r="E16" s="11"/>
      <c r="F16" s="11"/>
      <c r="G16" s="11"/>
      <c r="H16" s="11"/>
      <c r="I16" s="12"/>
      <c r="J16" s="12"/>
      <c r="K16" s="12"/>
      <c r="L16" s="12"/>
      <c r="M16" s="12"/>
      <c r="N16" s="12"/>
      <c r="O16" s="12"/>
      <c r="P16" s="12"/>
      <c r="Q16" s="1"/>
      <c r="R16" s="1"/>
      <c r="S16" s="1"/>
      <c r="T16" s="1"/>
      <c r="U16" s="1"/>
      <c r="V16" s="1"/>
      <c r="W16" s="1"/>
      <c r="X16" s="1"/>
      <c r="Y16" s="1"/>
      <c r="Z16" s="1"/>
      <c r="AA16" s="1"/>
      <c r="AB16" s="1"/>
      <c r="AC16" s="1"/>
      <c r="AD16" s="1"/>
      <c r="AE16" s="1"/>
      <c r="AF16" s="1"/>
      <c r="AG16" s="1"/>
      <c r="AH16" s="1"/>
      <c r="AI16" s="1"/>
    </row>
    <row r="17" spans="1:35" x14ac:dyDescent="0.35">
      <c r="A17" s="9"/>
      <c r="B17" s="10" t="s">
        <v>273</v>
      </c>
      <c r="C17" s="11"/>
      <c r="D17" s="11"/>
      <c r="E17" s="11"/>
      <c r="F17" s="11"/>
      <c r="G17" s="11"/>
      <c r="H17" s="11"/>
      <c r="I17" s="12"/>
      <c r="J17" s="12"/>
      <c r="K17" s="12"/>
      <c r="L17" s="12"/>
      <c r="M17" s="12"/>
      <c r="N17" s="12"/>
      <c r="O17" s="12"/>
      <c r="P17" s="12"/>
      <c r="Q17" s="1"/>
      <c r="R17" s="1"/>
      <c r="S17" s="1"/>
      <c r="T17" s="1"/>
      <c r="U17" s="1"/>
      <c r="V17" s="1"/>
      <c r="W17" s="1"/>
      <c r="X17" s="1"/>
      <c r="Y17" s="1"/>
      <c r="Z17" s="1"/>
      <c r="AA17" s="1"/>
      <c r="AB17" s="1"/>
      <c r="AC17" s="1"/>
      <c r="AD17" s="1"/>
      <c r="AE17" s="1"/>
      <c r="AF17" s="1"/>
      <c r="AG17" s="1"/>
      <c r="AH17" s="1"/>
      <c r="AI17" s="1"/>
    </row>
    <row r="18" spans="1:35" x14ac:dyDescent="0.35">
      <c r="A18" s="9"/>
      <c r="B18" s="10" t="s">
        <v>274</v>
      </c>
      <c r="C18" s="11"/>
      <c r="D18" s="11"/>
      <c r="E18" s="11"/>
      <c r="F18" s="11"/>
      <c r="G18" s="11"/>
      <c r="H18" s="11"/>
      <c r="I18" s="12"/>
      <c r="J18" s="12"/>
      <c r="K18" s="12"/>
      <c r="L18" s="12"/>
      <c r="M18" s="12"/>
      <c r="N18" s="12"/>
      <c r="O18" s="12"/>
      <c r="P18" s="12"/>
      <c r="Q18" s="1"/>
      <c r="R18" s="1"/>
      <c r="S18" s="1"/>
      <c r="T18" s="1"/>
      <c r="U18" s="1"/>
      <c r="V18" s="1"/>
      <c r="W18" s="1"/>
      <c r="X18" s="1"/>
      <c r="Y18" s="1"/>
      <c r="Z18" s="1"/>
      <c r="AA18" s="1"/>
      <c r="AB18" s="1"/>
      <c r="AC18" s="1"/>
      <c r="AD18" s="1"/>
      <c r="AE18" s="1"/>
      <c r="AF18" s="1"/>
      <c r="AG18" s="1"/>
      <c r="AH18" s="1"/>
      <c r="AI18" s="1"/>
    </row>
    <row r="19" spans="1:35" x14ac:dyDescent="0.35">
      <c r="A19" s="9"/>
      <c r="B19" s="10" t="s">
        <v>275</v>
      </c>
      <c r="C19" s="11"/>
      <c r="D19" s="11"/>
      <c r="E19" s="11"/>
      <c r="F19" s="11"/>
      <c r="G19" s="11"/>
      <c r="H19" s="11"/>
      <c r="I19" s="12"/>
      <c r="J19" s="12"/>
      <c r="K19" s="12"/>
      <c r="L19" s="12"/>
      <c r="M19" s="12"/>
      <c r="N19" s="12"/>
      <c r="O19" s="12"/>
      <c r="P19" s="12"/>
      <c r="Q19" s="1"/>
      <c r="R19" s="1"/>
      <c r="S19" s="1"/>
      <c r="T19" s="1"/>
      <c r="U19" s="1"/>
      <c r="V19" s="1"/>
      <c r="W19" s="1"/>
      <c r="X19" s="1"/>
      <c r="Y19" s="1"/>
      <c r="Z19" s="1"/>
      <c r="AA19" s="1"/>
      <c r="AB19" s="1"/>
      <c r="AC19" s="1"/>
      <c r="AD19" s="1"/>
      <c r="AE19" s="1"/>
      <c r="AF19" s="1"/>
      <c r="AG19" s="1"/>
      <c r="AH19" s="1"/>
      <c r="AI19" s="1"/>
    </row>
    <row r="20" spans="1:35" x14ac:dyDescent="0.35">
      <c r="A20" s="9"/>
      <c r="B20" s="10" t="s">
        <v>276</v>
      </c>
      <c r="C20" s="11"/>
      <c r="D20" s="11"/>
      <c r="E20" s="11"/>
      <c r="F20" s="11"/>
      <c r="G20" s="11"/>
      <c r="H20" s="11"/>
      <c r="I20" s="12"/>
      <c r="J20" s="12"/>
      <c r="K20" s="12"/>
      <c r="L20" s="12"/>
      <c r="M20" s="12"/>
      <c r="N20" s="12"/>
      <c r="O20" s="12"/>
      <c r="P20" s="12"/>
      <c r="Q20" s="1"/>
      <c r="R20" s="1"/>
      <c r="S20" s="1"/>
      <c r="T20" s="1"/>
      <c r="U20" s="1"/>
      <c r="V20" s="1"/>
      <c r="W20" s="1"/>
      <c r="X20" s="1"/>
      <c r="Y20" s="1"/>
      <c r="Z20" s="1"/>
      <c r="AA20" s="1"/>
      <c r="AB20" s="1"/>
      <c r="AC20" s="1"/>
      <c r="AD20" s="1"/>
      <c r="AE20" s="1"/>
      <c r="AF20" s="1"/>
      <c r="AG20" s="1"/>
      <c r="AH20" s="1"/>
      <c r="AI20" s="1"/>
    </row>
    <row r="21" spans="1:35" x14ac:dyDescent="0.35">
      <c r="A21" s="9"/>
      <c r="B21" s="10" t="s">
        <v>207</v>
      </c>
      <c r="C21" s="11"/>
      <c r="D21" s="11"/>
      <c r="E21" s="11"/>
      <c r="F21" s="11"/>
      <c r="G21" s="11"/>
      <c r="H21" s="11"/>
      <c r="I21" s="12"/>
      <c r="J21" s="12"/>
      <c r="K21" s="12"/>
      <c r="L21" s="12"/>
      <c r="M21" s="12"/>
      <c r="N21" s="12"/>
      <c r="O21" s="12"/>
      <c r="P21" s="12"/>
      <c r="Q21" s="1"/>
      <c r="R21" s="1"/>
      <c r="S21" s="1"/>
      <c r="T21" s="1"/>
      <c r="U21" s="1"/>
      <c r="V21" s="1"/>
      <c r="W21" s="1"/>
      <c r="X21" s="1"/>
      <c r="Y21" s="1"/>
      <c r="Z21" s="1"/>
      <c r="AA21" s="1"/>
      <c r="AB21" s="1"/>
      <c r="AC21" s="1"/>
      <c r="AD21" s="1"/>
      <c r="AE21" s="1"/>
      <c r="AF21" s="1"/>
      <c r="AG21" s="1"/>
      <c r="AH21" s="1"/>
      <c r="AI21" s="1"/>
    </row>
    <row r="22" spans="1:35" x14ac:dyDescent="0.35">
      <c r="A22" s="9"/>
      <c r="B22" s="10" t="s">
        <v>277</v>
      </c>
      <c r="C22" s="11"/>
      <c r="D22" s="11"/>
      <c r="E22" s="11"/>
      <c r="F22" s="11"/>
      <c r="G22" s="11"/>
      <c r="H22" s="11"/>
      <c r="I22" s="12"/>
      <c r="J22" s="12"/>
      <c r="K22" s="12"/>
      <c r="L22" s="12"/>
      <c r="M22" s="12"/>
      <c r="N22" s="12"/>
      <c r="O22" s="12"/>
      <c r="P22" s="12"/>
      <c r="Q22" s="1"/>
      <c r="R22" s="1"/>
      <c r="S22" s="1"/>
      <c r="T22" s="1"/>
      <c r="U22" s="1"/>
      <c r="V22" s="1"/>
      <c r="W22" s="1"/>
      <c r="X22" s="1"/>
      <c r="Y22" s="1"/>
      <c r="Z22" s="1"/>
      <c r="AA22" s="1"/>
      <c r="AB22" s="1"/>
      <c r="AC22" s="1"/>
      <c r="AD22" s="1"/>
      <c r="AE22" s="1"/>
      <c r="AF22" s="1"/>
      <c r="AG22" s="1"/>
      <c r="AH22" s="1"/>
      <c r="AI22" s="1"/>
    </row>
    <row r="23" spans="1:35" x14ac:dyDescent="0.35">
      <c r="A23" s="9"/>
      <c r="B23" s="10" t="str">
        <f>"Value added to US economy by the "&amp;A90&amp;" ag sector"</f>
        <v>Value added to US economy by the Arkansas ag sector</v>
      </c>
      <c r="C23" s="11"/>
      <c r="D23" s="11"/>
      <c r="E23" s="11"/>
      <c r="F23" s="11"/>
      <c r="G23" s="11"/>
      <c r="H23" s="11"/>
      <c r="I23" s="12"/>
      <c r="J23" s="12"/>
      <c r="K23" s="12"/>
      <c r="L23" s="12"/>
      <c r="M23" s="12"/>
      <c r="N23" s="12"/>
      <c r="O23" s="12"/>
      <c r="P23" s="12"/>
      <c r="Q23" s="1"/>
      <c r="R23" s="1"/>
      <c r="S23" s="1"/>
      <c r="T23" s="1"/>
      <c r="U23" s="1"/>
      <c r="V23" s="1"/>
      <c r="W23" s="1"/>
      <c r="X23" s="1"/>
      <c r="Y23" s="1"/>
      <c r="Z23" s="1"/>
      <c r="AA23" s="1"/>
      <c r="AB23" s="1"/>
      <c r="AC23" s="1"/>
      <c r="AD23" s="1"/>
      <c r="AE23" s="1"/>
      <c r="AF23" s="1"/>
      <c r="AG23" s="1"/>
      <c r="AH23" s="1"/>
      <c r="AI23" s="1"/>
    </row>
    <row r="24" spans="1:35" x14ac:dyDescent="0.35">
      <c r="A24" s="13"/>
      <c r="B24" s="13"/>
      <c r="C24" s="13"/>
      <c r="D24" s="13"/>
      <c r="E24" s="13"/>
      <c r="F24" s="13"/>
      <c r="G24" s="13"/>
      <c r="H24" s="13"/>
      <c r="I24" s="13"/>
      <c r="J24" s="13"/>
      <c r="K24" s="13"/>
      <c r="L24" s="13"/>
      <c r="M24" s="13"/>
      <c r="N24" s="13"/>
      <c r="O24" s="13"/>
      <c r="P24" s="13"/>
      <c r="Q24" s="1"/>
      <c r="R24" s="1"/>
      <c r="S24" s="1"/>
      <c r="T24" s="1"/>
      <c r="U24" s="1"/>
      <c r="V24" s="1"/>
      <c r="W24" s="1"/>
      <c r="X24" s="1"/>
      <c r="Y24" s="1"/>
      <c r="Z24" s="1"/>
      <c r="AA24" s="1"/>
      <c r="AB24" s="1"/>
      <c r="AC24" s="1"/>
      <c r="AD24" s="1"/>
      <c r="AE24" s="1"/>
      <c r="AF24" s="1"/>
      <c r="AG24" s="1"/>
      <c r="AH24" s="1"/>
      <c r="AI24" s="1"/>
    </row>
    <row r="25" spans="1:35" x14ac:dyDescent="0.35">
      <c r="A25" s="3"/>
      <c r="B25" s="3"/>
      <c r="C25" s="3"/>
      <c r="D25" s="3"/>
      <c r="E25" s="3"/>
      <c r="F25" s="3"/>
      <c r="G25" s="3"/>
      <c r="H25" s="3"/>
      <c r="I25" s="3"/>
      <c r="J25" s="3"/>
      <c r="K25" s="3"/>
      <c r="L25" s="3"/>
      <c r="M25" s="3"/>
      <c r="N25" s="3"/>
      <c r="O25" s="3"/>
      <c r="P25" s="3"/>
      <c r="Q25" s="1"/>
      <c r="R25" s="1"/>
      <c r="S25" s="1"/>
      <c r="T25" s="1"/>
      <c r="U25" s="1"/>
      <c r="V25" s="1"/>
      <c r="W25" s="1"/>
      <c r="X25" s="1"/>
      <c r="Y25" s="1"/>
      <c r="Z25" s="1"/>
      <c r="AA25" s="1"/>
      <c r="AB25" s="1"/>
      <c r="AC25" s="1"/>
      <c r="AD25" s="1"/>
      <c r="AE25" s="1"/>
      <c r="AF25" s="1"/>
      <c r="AG25" s="1"/>
      <c r="AH25" s="1"/>
      <c r="AI25" s="1"/>
    </row>
    <row r="26" spans="1:35" x14ac:dyDescent="0.35">
      <c r="A26" s="3"/>
      <c r="B26" s="3"/>
      <c r="C26" s="3"/>
      <c r="D26" s="3"/>
      <c r="E26" s="3"/>
      <c r="F26" s="3"/>
      <c r="G26" s="3"/>
      <c r="H26" s="3"/>
      <c r="I26" s="3"/>
      <c r="J26" s="3"/>
      <c r="K26" s="3"/>
      <c r="L26" s="3"/>
      <c r="M26" s="3"/>
      <c r="N26" s="3"/>
      <c r="O26" s="3"/>
      <c r="P26" s="3"/>
      <c r="Q26" s="1"/>
      <c r="R26" s="1"/>
      <c r="S26" s="1"/>
      <c r="T26" s="1"/>
      <c r="U26" s="1"/>
      <c r="V26" s="1"/>
      <c r="W26" s="1"/>
      <c r="X26" s="1"/>
      <c r="Y26" s="1"/>
      <c r="Z26" s="1"/>
      <c r="AA26" s="1"/>
      <c r="AB26" s="1"/>
      <c r="AC26" s="1"/>
      <c r="AD26" s="1"/>
      <c r="AE26" s="1"/>
      <c r="AF26" s="1"/>
      <c r="AG26" s="1"/>
      <c r="AH26" s="1"/>
      <c r="AI26" s="1"/>
    </row>
    <row r="27" spans="1:35" x14ac:dyDescent="0.35">
      <c r="A27" s="3"/>
      <c r="B27" s="3"/>
      <c r="C27" s="3"/>
      <c r="D27" s="3"/>
      <c r="E27" s="3"/>
      <c r="F27" s="3"/>
      <c r="G27" s="3"/>
      <c r="H27" s="3"/>
      <c r="I27" s="3"/>
      <c r="J27" s="3"/>
      <c r="K27" s="3"/>
      <c r="L27" s="3"/>
      <c r="M27" s="3"/>
      <c r="N27" s="3"/>
      <c r="O27" s="3"/>
      <c r="P27" s="3"/>
      <c r="Q27" s="1"/>
      <c r="R27" s="1"/>
      <c r="S27" s="1"/>
      <c r="T27" s="1"/>
      <c r="U27" s="1"/>
      <c r="V27" s="1"/>
      <c r="W27" s="1"/>
      <c r="X27" s="1"/>
      <c r="Y27" s="1"/>
      <c r="Z27" s="1"/>
      <c r="AA27" s="1"/>
      <c r="AB27" s="1"/>
      <c r="AC27" s="1"/>
      <c r="AD27" s="1"/>
      <c r="AE27" s="1"/>
      <c r="AF27" s="1"/>
      <c r="AG27" s="1"/>
      <c r="AH27" s="1"/>
      <c r="AI27" s="1"/>
    </row>
    <row r="28" spans="1:35" x14ac:dyDescent="0.35">
      <c r="A28" s="3"/>
      <c r="B28" s="3"/>
      <c r="C28" s="3"/>
      <c r="D28" s="3"/>
      <c r="E28" s="3"/>
      <c r="F28" s="3"/>
      <c r="G28" s="3"/>
      <c r="H28" s="3"/>
      <c r="I28" s="3"/>
      <c r="J28" s="3"/>
      <c r="K28" s="3"/>
      <c r="L28" s="3"/>
      <c r="M28" s="3"/>
      <c r="N28" s="3"/>
      <c r="O28" s="3"/>
      <c r="P28" s="3"/>
      <c r="Q28" s="1"/>
      <c r="R28" s="1"/>
      <c r="S28" s="1"/>
      <c r="T28" s="1"/>
      <c r="U28" s="1"/>
      <c r="V28" s="1"/>
      <c r="W28" s="1"/>
      <c r="X28" s="1"/>
      <c r="Y28" s="1"/>
      <c r="Z28" s="1"/>
      <c r="AA28" s="1"/>
      <c r="AB28" s="1"/>
      <c r="AC28" s="1"/>
      <c r="AD28" s="1"/>
      <c r="AE28" s="1"/>
      <c r="AF28" s="1"/>
      <c r="AG28" s="1"/>
      <c r="AH28" s="1"/>
      <c r="AI28" s="1"/>
    </row>
    <row r="29" spans="1:35" x14ac:dyDescent="0.35">
      <c r="A29" s="3"/>
      <c r="B29" s="3"/>
      <c r="C29" s="3"/>
      <c r="D29" s="3"/>
      <c r="E29" s="3"/>
      <c r="F29" s="3"/>
      <c r="G29" s="3"/>
      <c r="H29" s="3"/>
      <c r="I29" s="3"/>
      <c r="J29" s="3"/>
      <c r="K29" s="3"/>
      <c r="L29" s="3"/>
      <c r="M29" s="3"/>
      <c r="N29" s="3"/>
      <c r="O29" s="3"/>
      <c r="P29" s="3"/>
      <c r="Q29" s="1"/>
      <c r="R29" s="1"/>
      <c r="S29" s="1"/>
      <c r="T29" s="1"/>
      <c r="U29" s="1"/>
      <c r="V29" s="1"/>
      <c r="W29" s="1"/>
      <c r="X29" s="1"/>
      <c r="Y29" s="1"/>
      <c r="Z29" s="1"/>
      <c r="AA29" s="1"/>
      <c r="AB29" s="1"/>
      <c r="AC29" s="1"/>
      <c r="AD29" s="1"/>
      <c r="AE29" s="1"/>
      <c r="AF29" s="1"/>
      <c r="AG29" s="1"/>
      <c r="AH29" s="1"/>
      <c r="AI29" s="1"/>
    </row>
    <row r="30" spans="1:35" x14ac:dyDescent="0.35">
      <c r="A30" s="3"/>
      <c r="B30" s="3"/>
      <c r="C30" s="3"/>
      <c r="D30" s="3"/>
      <c r="E30" s="14"/>
      <c r="F30" s="3"/>
      <c r="G30" s="3"/>
      <c r="H30" s="3"/>
      <c r="I30" s="3"/>
      <c r="J30" s="3"/>
      <c r="K30" s="3"/>
      <c r="L30" s="3"/>
      <c r="M30" s="3"/>
      <c r="N30" s="3"/>
      <c r="O30" s="3"/>
      <c r="P30" s="3"/>
      <c r="Q30" s="1"/>
      <c r="R30" s="1"/>
      <c r="S30" s="1"/>
      <c r="T30" s="1"/>
      <c r="U30" s="1"/>
      <c r="V30" s="1"/>
      <c r="W30" s="1"/>
      <c r="X30" s="1"/>
      <c r="Y30" s="1"/>
      <c r="Z30" s="1"/>
      <c r="AA30" s="1"/>
      <c r="AB30" s="1"/>
      <c r="AC30" s="1"/>
      <c r="AD30" s="1"/>
      <c r="AE30" s="1"/>
      <c r="AF30" s="1"/>
      <c r="AG30" s="1"/>
      <c r="AH30" s="1"/>
      <c r="AI30" s="1"/>
    </row>
    <row r="31" spans="1:35" x14ac:dyDescent="0.3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x14ac:dyDescent="0.3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x14ac:dyDescent="0.3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x14ac:dyDescent="0.3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1:35" x14ac:dyDescent="0.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1:35"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1:35"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1:35"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spans="1:35"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spans="1:35" ht="7"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row r="41" spans="1:35" ht="11.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row>
    <row r="42" spans="1:35" ht="21.7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1:35" x14ac:dyDescent="0.3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1:35" x14ac:dyDescent="0.3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1:35" x14ac:dyDescent="0.3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1:35" x14ac:dyDescent="0.3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row>
    <row r="47" spans="1:35" x14ac:dyDescent="0.3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row>
    <row r="48" spans="1:35" x14ac:dyDescent="0.3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1:35" x14ac:dyDescent="0.3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row>
    <row r="50" spans="1:35" x14ac:dyDescent="0.3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row>
    <row r="51" spans="1:35" x14ac:dyDescent="0.3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1:35" x14ac:dyDescent="0.3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row>
    <row r="53" spans="1:35" x14ac:dyDescent="0.3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row>
    <row r="90" spans="1:1" hidden="1" x14ac:dyDescent="0.35">
      <c r="A90" s="15" t="str">
        <f>LEFT($B$11, FIND(" ", $B$11) - 1)</f>
        <v>Arkansas</v>
      </c>
    </row>
  </sheetData>
  <sheetProtection algorithmName="SHA-512" hashValue="WweIl38BeYhq842l+7cGJgoSKVPtO27WRc47icEIzzHgFqs0ZHisIyU2uE6+NP7LyejkobKz2bdUvEAwxfut+w==" saltValue="kcSzDn7YdXb7fAdchjO2/A==" spinCount="100000" sheet="1" objects="1" scenarios="1"/>
  <hyperlinks>
    <hyperlink ref="B15" location="Crops!A1" display="Crop production &amp; prices" xr:uid="{54AB5892-EB47-484B-B514-FE36B25D241D}"/>
    <hyperlink ref="B16" location="Livestock!A1" display="Livestock and dairy production &amp; prices" xr:uid="{A30DBADE-A1AC-4F29-B45A-683584D6457E}"/>
    <hyperlink ref="B17" location="Land!A1" display="Land use, prices, &amp; rental rates" xr:uid="{AB53637D-2A28-49C3-B529-17361659EFBB}"/>
    <hyperlink ref="B19" location="GovtPaymentsPrograms!A1" display="Government payments and programs" xr:uid="{531F86F3-B704-495B-8B30-02B8BC4E789F}"/>
    <hyperlink ref="B21" location="Expenses!A1" display="Production expenses" xr:uid="{9D4A9E35-4106-48E1-9B68-B3F22242F51F}"/>
    <hyperlink ref="B22" location="FarmIncome!A1" display="Farm income statistics" xr:uid="{400DE32C-332A-4C3F-8305-7D3F96429DBF}"/>
    <hyperlink ref="B18" location="Receipts!A1" display="Receipts from farming" xr:uid="{EE4E49D4-DE5C-4C6D-8B70-E7083FDD5206}"/>
    <hyperlink ref="B20" location="CropInsurance!A1" display="Crop insurance" xr:uid="{7B3CD348-E89D-4CCC-993D-84E6A1200876}"/>
    <hyperlink ref="B23" location="ValueAdded!A1" display="Value added to US economy by Missouri Ag sector" xr:uid="{113FEC3C-F74B-4E92-A950-7ADACEED85DB}"/>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80366-EC06-439E-9F88-7A29F9D14123}">
  <dimension ref="A1:AW113"/>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4.5" x14ac:dyDescent="0.35"/>
  <cols>
    <col min="2" max="2" width="43.1640625" customWidth="1"/>
    <col min="3" max="3" width="15" customWidth="1"/>
    <col min="4" max="11" width="8.5" customWidth="1"/>
    <col min="12" max="49" width="10.5" customWidth="1"/>
  </cols>
  <sheetData>
    <row r="1" spans="1:49" s="2" customFormat="1" x14ac:dyDescent="0.35">
      <c r="A1" s="33" t="s">
        <v>279</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row>
    <row r="2" spans="1:49" s="2" customFormat="1" x14ac:dyDescent="0.35">
      <c r="A2" s="1"/>
      <c r="B2" s="17" t="s">
        <v>280</v>
      </c>
      <c r="C2" s="23"/>
      <c r="D2" s="17">
        <v>1990</v>
      </c>
      <c r="E2" s="17">
        <v>1991</v>
      </c>
      <c r="F2" s="17">
        <v>1992</v>
      </c>
      <c r="G2" s="17">
        <v>1993</v>
      </c>
      <c r="H2" s="17">
        <v>1994</v>
      </c>
      <c r="I2" s="17">
        <v>1995</v>
      </c>
      <c r="J2" s="17">
        <v>1996</v>
      </c>
      <c r="K2" s="17">
        <v>1997</v>
      </c>
      <c r="L2" s="17">
        <v>1998</v>
      </c>
      <c r="M2" s="17">
        <v>1999</v>
      </c>
      <c r="N2" s="17">
        <v>2000</v>
      </c>
      <c r="O2" s="17">
        <v>2001</v>
      </c>
      <c r="P2" s="17">
        <v>2002</v>
      </c>
      <c r="Q2" s="17">
        <v>2003</v>
      </c>
      <c r="R2" s="17">
        <v>2004</v>
      </c>
      <c r="S2" s="17">
        <v>2005</v>
      </c>
      <c r="T2" s="17">
        <v>2006</v>
      </c>
      <c r="U2" s="17">
        <v>2007</v>
      </c>
      <c r="V2" s="17">
        <v>2008</v>
      </c>
      <c r="W2" s="17">
        <v>2009</v>
      </c>
      <c r="X2" s="17">
        <v>2010</v>
      </c>
      <c r="Y2" s="17">
        <v>2011</v>
      </c>
      <c r="Z2" s="17">
        <v>2012</v>
      </c>
      <c r="AA2" s="17">
        <v>2013</v>
      </c>
      <c r="AB2" s="17">
        <v>2014</v>
      </c>
      <c r="AC2" s="17">
        <v>2015</v>
      </c>
      <c r="AD2" s="17">
        <v>2016</v>
      </c>
      <c r="AE2" s="17">
        <v>2017</v>
      </c>
      <c r="AF2" s="17">
        <v>2018</v>
      </c>
      <c r="AG2" s="17">
        <v>2019</v>
      </c>
      <c r="AH2" s="17">
        <v>2020</v>
      </c>
      <c r="AI2" s="17">
        <v>2021</v>
      </c>
      <c r="AJ2" s="17">
        <v>2022</v>
      </c>
      <c r="AK2" s="17">
        <v>2023</v>
      </c>
      <c r="AL2" s="17">
        <v>2024</v>
      </c>
      <c r="AM2" s="17">
        <v>2025</v>
      </c>
      <c r="AN2" s="17">
        <v>2026</v>
      </c>
      <c r="AO2" s="17">
        <v>2027</v>
      </c>
      <c r="AP2" s="17">
        <v>2028</v>
      </c>
      <c r="AQ2" s="17">
        <v>2029</v>
      </c>
      <c r="AR2" s="17">
        <v>2030</v>
      </c>
      <c r="AS2" s="17">
        <v>2031</v>
      </c>
      <c r="AT2" s="17">
        <v>2032</v>
      </c>
      <c r="AU2" s="17">
        <v>2033</v>
      </c>
      <c r="AV2" s="17">
        <v>2034</v>
      </c>
      <c r="AW2" s="17">
        <v>2035</v>
      </c>
    </row>
    <row r="3" spans="1:49" s="2" customFormat="1" x14ac:dyDescent="0.35">
      <c r="A3" s="1"/>
      <c r="B3" s="18"/>
      <c r="C3" s="24"/>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row>
    <row r="4" spans="1:49" s="2" customFormat="1"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s="2" customFormat="1" x14ac:dyDescent="0.35">
      <c r="A5" s="1"/>
      <c r="B5" s="17" t="s">
        <v>0</v>
      </c>
      <c r="C5" s="23"/>
      <c r="D5" s="17">
        <v>1990</v>
      </c>
      <c r="E5" s="17">
        <v>1991</v>
      </c>
      <c r="F5" s="17">
        <v>1992</v>
      </c>
      <c r="G5" s="17">
        <v>1993</v>
      </c>
      <c r="H5" s="17">
        <v>1994</v>
      </c>
      <c r="I5" s="17">
        <v>1995</v>
      </c>
      <c r="J5" s="17">
        <v>1996</v>
      </c>
      <c r="K5" s="17">
        <v>1997</v>
      </c>
      <c r="L5" s="17">
        <v>1998</v>
      </c>
      <c r="M5" s="17">
        <v>1999</v>
      </c>
      <c r="N5" s="17">
        <v>2000</v>
      </c>
      <c r="O5" s="17">
        <v>2001</v>
      </c>
      <c r="P5" s="17">
        <v>2002</v>
      </c>
      <c r="Q5" s="17">
        <v>2003</v>
      </c>
      <c r="R5" s="17">
        <v>2004</v>
      </c>
      <c r="S5" s="17">
        <v>2005</v>
      </c>
      <c r="T5" s="17">
        <v>2006</v>
      </c>
      <c r="U5" s="17">
        <v>2007</v>
      </c>
      <c r="V5" s="17">
        <v>2008</v>
      </c>
      <c r="W5" s="17">
        <v>2009</v>
      </c>
      <c r="X5" s="17">
        <v>2010</v>
      </c>
      <c r="Y5" s="17">
        <v>2011</v>
      </c>
      <c r="Z5" s="17">
        <v>2012</v>
      </c>
      <c r="AA5" s="17">
        <v>2013</v>
      </c>
      <c r="AB5" s="17">
        <v>2014</v>
      </c>
      <c r="AC5" s="17">
        <v>2015</v>
      </c>
      <c r="AD5" s="17">
        <v>2016</v>
      </c>
      <c r="AE5" s="17">
        <v>2017</v>
      </c>
      <c r="AF5" s="17">
        <v>2018</v>
      </c>
      <c r="AG5" s="17">
        <v>2019</v>
      </c>
      <c r="AH5" s="17">
        <v>2020</v>
      </c>
      <c r="AI5" s="17">
        <v>2021</v>
      </c>
      <c r="AJ5" s="17">
        <v>2022</v>
      </c>
      <c r="AK5" s="17">
        <v>2023</v>
      </c>
      <c r="AL5" s="17">
        <v>2024</v>
      </c>
      <c r="AM5" s="17">
        <v>2025</v>
      </c>
      <c r="AN5" s="17">
        <v>2026</v>
      </c>
      <c r="AO5" s="17">
        <v>2027</v>
      </c>
      <c r="AP5" s="17">
        <v>2028</v>
      </c>
      <c r="AQ5" s="17">
        <v>2029</v>
      </c>
      <c r="AR5" s="17">
        <v>2030</v>
      </c>
      <c r="AS5" s="17">
        <v>2031</v>
      </c>
      <c r="AT5" s="17">
        <v>2032</v>
      </c>
      <c r="AU5" s="17">
        <v>2033</v>
      </c>
      <c r="AV5" s="17">
        <v>2034</v>
      </c>
      <c r="AW5" s="17">
        <v>2035</v>
      </c>
    </row>
    <row r="6" spans="1:49" s="2" customFormat="1" ht="15" thickBot="1" x14ac:dyDescent="0.4">
      <c r="A6" s="1"/>
      <c r="B6" s="19"/>
      <c r="C6" s="25" t="s">
        <v>1</v>
      </c>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row>
    <row r="7" spans="1:49" s="2" customFormat="1" x14ac:dyDescent="0.35">
      <c r="A7" s="1"/>
      <c r="B7" s="1"/>
      <c r="C7" s="26"/>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s="2" customFormat="1" x14ac:dyDescent="0.35">
      <c r="A8" s="1"/>
      <c r="B8" s="27" t="s">
        <v>2</v>
      </c>
      <c r="C8" s="26"/>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row>
    <row r="9" spans="1:49" s="2" customFormat="1" x14ac:dyDescent="0.35">
      <c r="A9" s="1"/>
      <c r="B9" s="28" t="s">
        <v>9</v>
      </c>
      <c r="C9" s="26" t="s">
        <v>3</v>
      </c>
      <c r="D9" s="29">
        <v>80</v>
      </c>
      <c r="E9" s="29">
        <v>90</v>
      </c>
      <c r="F9" s="29">
        <v>105</v>
      </c>
      <c r="G9" s="29">
        <v>100</v>
      </c>
      <c r="H9" s="29">
        <v>100</v>
      </c>
      <c r="I9" s="29">
        <v>95</v>
      </c>
      <c r="J9" s="29">
        <v>240</v>
      </c>
      <c r="K9" s="29">
        <v>190</v>
      </c>
      <c r="L9" s="29">
        <v>235</v>
      </c>
      <c r="M9" s="29">
        <v>105</v>
      </c>
      <c r="N9" s="29">
        <v>180</v>
      </c>
      <c r="O9" s="29">
        <v>190</v>
      </c>
      <c r="P9" s="29">
        <v>265</v>
      </c>
      <c r="Q9" s="29">
        <v>365</v>
      </c>
      <c r="R9" s="29">
        <v>320</v>
      </c>
      <c r="S9" s="29">
        <v>240</v>
      </c>
      <c r="T9" s="29">
        <v>190</v>
      </c>
      <c r="U9" s="29">
        <v>610</v>
      </c>
      <c r="V9" s="29">
        <v>440</v>
      </c>
      <c r="W9" s="29">
        <v>430</v>
      </c>
      <c r="X9" s="29">
        <v>390</v>
      </c>
      <c r="Y9" s="29">
        <v>560</v>
      </c>
      <c r="Z9" s="29">
        <v>710</v>
      </c>
      <c r="AA9" s="29">
        <v>880</v>
      </c>
      <c r="AB9" s="29">
        <v>540</v>
      </c>
      <c r="AC9" s="29">
        <v>460</v>
      </c>
      <c r="AD9" s="29">
        <v>760</v>
      </c>
      <c r="AE9" s="29">
        <v>620</v>
      </c>
      <c r="AF9" s="29">
        <v>660</v>
      </c>
      <c r="AG9" s="29">
        <v>770</v>
      </c>
      <c r="AH9" s="29">
        <v>620</v>
      </c>
      <c r="AI9" s="29">
        <v>850</v>
      </c>
      <c r="AJ9" s="29">
        <v>710</v>
      </c>
      <c r="AK9" s="29">
        <v>850</v>
      </c>
      <c r="AL9" s="29">
        <v>500</v>
      </c>
      <c r="AM9" s="29">
        <v>810</v>
      </c>
      <c r="AN9" s="29">
        <v>712.008291891976</v>
      </c>
      <c r="AO9" s="29">
        <v>754.60425981591459</v>
      </c>
      <c r="AP9" s="29">
        <v>750.05575754218626</v>
      </c>
      <c r="AQ9" s="29">
        <v>746.86557570931882</v>
      </c>
      <c r="AR9" s="29">
        <v>742.91052803599632</v>
      </c>
      <c r="AS9" s="29">
        <v>739.55179992582759</v>
      </c>
      <c r="AT9" s="29">
        <v>735.86361979617914</v>
      </c>
      <c r="AU9" s="29">
        <v>732.10179212212813</v>
      </c>
      <c r="AV9" s="29">
        <v>727.80791088063336</v>
      </c>
      <c r="AW9" s="73">
        <v>723.29917103682021</v>
      </c>
    </row>
    <row r="10" spans="1:49" s="2" customFormat="1" x14ac:dyDescent="0.35">
      <c r="A10" s="1"/>
      <c r="B10" s="28" t="s">
        <v>10</v>
      </c>
      <c r="C10" s="26" t="s">
        <v>3</v>
      </c>
      <c r="D10" s="29">
        <v>73</v>
      </c>
      <c r="E10" s="29">
        <v>80</v>
      </c>
      <c r="F10" s="29">
        <v>95</v>
      </c>
      <c r="G10" s="29">
        <v>90</v>
      </c>
      <c r="H10" s="29">
        <v>90</v>
      </c>
      <c r="I10" s="29">
        <v>85</v>
      </c>
      <c r="J10" s="29">
        <v>230</v>
      </c>
      <c r="K10" s="29">
        <v>185</v>
      </c>
      <c r="L10" s="29">
        <v>215</v>
      </c>
      <c r="M10" s="29">
        <v>100</v>
      </c>
      <c r="N10" s="29">
        <v>175</v>
      </c>
      <c r="O10" s="29">
        <v>185</v>
      </c>
      <c r="P10" s="29">
        <v>255</v>
      </c>
      <c r="Q10" s="29">
        <v>350</v>
      </c>
      <c r="R10" s="29">
        <v>305</v>
      </c>
      <c r="S10" s="29">
        <v>230</v>
      </c>
      <c r="T10" s="29">
        <v>180</v>
      </c>
      <c r="U10" s="29">
        <v>590</v>
      </c>
      <c r="V10" s="29">
        <v>430</v>
      </c>
      <c r="W10" s="29">
        <v>410</v>
      </c>
      <c r="X10" s="29">
        <v>380</v>
      </c>
      <c r="Y10" s="29">
        <v>520</v>
      </c>
      <c r="Z10" s="29">
        <v>695</v>
      </c>
      <c r="AA10" s="29">
        <v>870</v>
      </c>
      <c r="AB10" s="29">
        <v>530</v>
      </c>
      <c r="AC10" s="29">
        <v>445</v>
      </c>
      <c r="AD10" s="29">
        <v>745</v>
      </c>
      <c r="AE10" s="29">
        <v>595</v>
      </c>
      <c r="AF10" s="29">
        <v>645</v>
      </c>
      <c r="AG10" s="29">
        <v>735</v>
      </c>
      <c r="AH10" s="29">
        <v>605</v>
      </c>
      <c r="AI10" s="29">
        <v>830</v>
      </c>
      <c r="AJ10" s="29">
        <v>695</v>
      </c>
      <c r="AK10" s="29">
        <v>830</v>
      </c>
      <c r="AL10" s="29">
        <v>480</v>
      </c>
      <c r="AM10" s="29">
        <v>790</v>
      </c>
      <c r="AN10" s="29">
        <v>692.90481162567539</v>
      </c>
      <c r="AO10" s="29">
        <v>733.91723185057913</v>
      </c>
      <c r="AP10" s="29">
        <v>729.53782469712121</v>
      </c>
      <c r="AQ10" s="29">
        <v>726.46624106419893</v>
      </c>
      <c r="AR10" s="29">
        <v>722.65822624281759</v>
      </c>
      <c r="AS10" s="29">
        <v>719.4243622090728</v>
      </c>
      <c r="AT10" s="29">
        <v>715.87329385730789</v>
      </c>
      <c r="AU10" s="29">
        <v>712.25131588908994</v>
      </c>
      <c r="AV10" s="29">
        <v>708.11706398686738</v>
      </c>
      <c r="AW10" s="73">
        <v>703.7759410559803</v>
      </c>
    </row>
    <row r="11" spans="1:49" s="2" customFormat="1" x14ac:dyDescent="0.35">
      <c r="A11" s="1"/>
      <c r="B11" s="28" t="s">
        <v>11</v>
      </c>
      <c r="C11" s="26" t="s">
        <v>4</v>
      </c>
      <c r="D11" s="29">
        <v>95</v>
      </c>
      <c r="E11" s="29">
        <v>100</v>
      </c>
      <c r="F11" s="29">
        <v>130</v>
      </c>
      <c r="G11" s="29">
        <v>91</v>
      </c>
      <c r="H11" s="29">
        <v>120</v>
      </c>
      <c r="I11" s="29">
        <v>115</v>
      </c>
      <c r="J11" s="29">
        <v>125</v>
      </c>
      <c r="K11" s="29">
        <v>125</v>
      </c>
      <c r="L11" s="29">
        <v>100</v>
      </c>
      <c r="M11" s="29">
        <v>130</v>
      </c>
      <c r="N11" s="29">
        <v>130</v>
      </c>
      <c r="O11" s="29">
        <v>145</v>
      </c>
      <c r="P11" s="29">
        <v>134</v>
      </c>
      <c r="Q11" s="29">
        <v>140</v>
      </c>
      <c r="R11" s="29">
        <v>140</v>
      </c>
      <c r="S11" s="29">
        <v>131</v>
      </c>
      <c r="T11" s="29">
        <v>146</v>
      </c>
      <c r="U11" s="29">
        <v>169</v>
      </c>
      <c r="V11" s="29">
        <v>152</v>
      </c>
      <c r="W11" s="29">
        <v>148</v>
      </c>
      <c r="X11" s="29">
        <v>150</v>
      </c>
      <c r="Y11" s="29">
        <v>141</v>
      </c>
      <c r="Z11" s="29">
        <v>178</v>
      </c>
      <c r="AA11" s="29">
        <v>186</v>
      </c>
      <c r="AB11" s="29">
        <v>187</v>
      </c>
      <c r="AC11" s="29">
        <v>181</v>
      </c>
      <c r="AD11" s="29">
        <v>171</v>
      </c>
      <c r="AE11" s="29">
        <v>183</v>
      </c>
      <c r="AF11" s="29">
        <v>181</v>
      </c>
      <c r="AG11" s="29">
        <v>175</v>
      </c>
      <c r="AH11" s="29">
        <v>184</v>
      </c>
      <c r="AI11" s="29">
        <v>184</v>
      </c>
      <c r="AJ11" s="29">
        <v>173</v>
      </c>
      <c r="AK11" s="29">
        <v>183</v>
      </c>
      <c r="AL11" s="29">
        <v>187</v>
      </c>
      <c r="AM11" s="29">
        <v>182</v>
      </c>
      <c r="AN11" s="29">
        <v>191.45367882612678</v>
      </c>
      <c r="AO11" s="29">
        <v>193.28872506305058</v>
      </c>
      <c r="AP11" s="29">
        <v>195.59652783792976</v>
      </c>
      <c r="AQ11" s="29">
        <v>197.88558633671576</v>
      </c>
      <c r="AR11" s="29">
        <v>200.21420285039048</v>
      </c>
      <c r="AS11" s="29">
        <v>202.2769703941388</v>
      </c>
      <c r="AT11" s="29">
        <v>204.0960803854104</v>
      </c>
      <c r="AU11" s="29">
        <v>206.30773881909667</v>
      </c>
      <c r="AV11" s="29">
        <v>208.68880095201521</v>
      </c>
      <c r="AW11" s="73">
        <v>211.03037107616163</v>
      </c>
    </row>
    <row r="12" spans="1:49" s="2" customFormat="1" x14ac:dyDescent="0.35">
      <c r="A12" s="1"/>
      <c r="B12" s="28" t="s">
        <v>13</v>
      </c>
      <c r="C12" s="26" t="s">
        <v>5</v>
      </c>
      <c r="D12" s="29">
        <v>6935</v>
      </c>
      <c r="E12" s="29">
        <v>8000</v>
      </c>
      <c r="F12" s="29">
        <v>12350</v>
      </c>
      <c r="G12" s="29">
        <v>8190</v>
      </c>
      <c r="H12" s="29">
        <v>10800</v>
      </c>
      <c r="I12" s="29">
        <v>9775</v>
      </c>
      <c r="J12" s="29">
        <v>28750</v>
      </c>
      <c r="K12" s="29">
        <v>23125</v>
      </c>
      <c r="L12" s="29">
        <v>21500</v>
      </c>
      <c r="M12" s="29">
        <v>13000</v>
      </c>
      <c r="N12" s="29">
        <v>22750</v>
      </c>
      <c r="O12" s="29">
        <v>26825</v>
      </c>
      <c r="P12" s="29">
        <v>34170</v>
      </c>
      <c r="Q12" s="29">
        <v>49000</v>
      </c>
      <c r="R12" s="29">
        <v>42700</v>
      </c>
      <c r="S12" s="29">
        <v>30130</v>
      </c>
      <c r="T12" s="29">
        <v>26280</v>
      </c>
      <c r="U12" s="29">
        <v>99710</v>
      </c>
      <c r="V12" s="29">
        <v>65360</v>
      </c>
      <c r="W12" s="29">
        <v>60680</v>
      </c>
      <c r="X12" s="29">
        <v>57000</v>
      </c>
      <c r="Y12" s="29">
        <v>73320</v>
      </c>
      <c r="Z12" s="29">
        <v>123710</v>
      </c>
      <c r="AA12" s="29">
        <v>161820</v>
      </c>
      <c r="AB12" s="29">
        <v>99110</v>
      </c>
      <c r="AC12" s="29">
        <v>80545</v>
      </c>
      <c r="AD12" s="29">
        <v>127395</v>
      </c>
      <c r="AE12" s="29">
        <v>108885</v>
      </c>
      <c r="AF12" s="29">
        <v>116745</v>
      </c>
      <c r="AG12" s="29">
        <v>128625</v>
      </c>
      <c r="AH12" s="29">
        <v>111320</v>
      </c>
      <c r="AI12" s="29">
        <v>152720</v>
      </c>
      <c r="AJ12" s="29">
        <v>120235</v>
      </c>
      <c r="AK12" s="29">
        <v>151890</v>
      </c>
      <c r="AL12" s="29">
        <v>89760</v>
      </c>
      <c r="AM12" s="29">
        <v>143780</v>
      </c>
      <c r="AN12" s="29">
        <v>132659.17526206435</v>
      </c>
      <c r="AO12" s="29">
        <v>141857.92604617609</v>
      </c>
      <c r="AP12" s="29">
        <v>142695.06543718048</v>
      </c>
      <c r="AQ12" s="29">
        <v>143757.19806679734</v>
      </c>
      <c r="AR12" s="29">
        <v>144686.44070045324</v>
      </c>
      <c r="AS12" s="29">
        <v>145522.98041532093</v>
      </c>
      <c r="AT12" s="29">
        <v>146106.93332875855</v>
      </c>
      <c r="AU12" s="29">
        <v>146942.95845184469</v>
      </c>
      <c r="AV12" s="29">
        <v>147776.10101688892</v>
      </c>
      <c r="AW12" s="73">
        <v>148518.09799532962</v>
      </c>
    </row>
    <row r="13" spans="1:49" s="2" customFormat="1" x14ac:dyDescent="0.35">
      <c r="A13" s="1"/>
      <c r="B13" s="28" t="s">
        <v>6</v>
      </c>
      <c r="C13" s="26" t="s">
        <v>7</v>
      </c>
      <c r="D13" s="30">
        <v>2.62</v>
      </c>
      <c r="E13" s="30">
        <v>2.58</v>
      </c>
      <c r="F13" s="30">
        <v>2.29</v>
      </c>
      <c r="G13" s="30">
        <v>2.5299999999999998</v>
      </c>
      <c r="H13" s="30">
        <v>2.31</v>
      </c>
      <c r="I13" s="30">
        <v>3.1</v>
      </c>
      <c r="J13" s="30">
        <v>2.65</v>
      </c>
      <c r="K13" s="30">
        <v>2.5099999999999998</v>
      </c>
      <c r="L13" s="30">
        <v>1.85</v>
      </c>
      <c r="M13" s="30">
        <v>1.74</v>
      </c>
      <c r="N13" s="30">
        <v>1.75</v>
      </c>
      <c r="O13" s="30">
        <v>2.02</v>
      </c>
      <c r="P13" s="30">
        <v>2.4300000000000002</v>
      </c>
      <c r="Q13" s="30">
        <v>2.37</v>
      </c>
      <c r="R13" s="30">
        <v>2.39</v>
      </c>
      <c r="S13" s="30">
        <v>2.15</v>
      </c>
      <c r="T13" s="30">
        <v>2.73</v>
      </c>
      <c r="U13" s="30">
        <v>3.8</v>
      </c>
      <c r="V13" s="30">
        <v>4.42</v>
      </c>
      <c r="W13" s="30">
        <v>3.79</v>
      </c>
      <c r="X13" s="30">
        <v>4.55</v>
      </c>
      <c r="Y13" s="30">
        <v>6.27</v>
      </c>
      <c r="Z13" s="30">
        <v>6.81</v>
      </c>
      <c r="AA13" s="30">
        <v>5.12</v>
      </c>
      <c r="AB13" s="30">
        <v>4.13</v>
      </c>
      <c r="AC13" s="30">
        <v>4.1100000000000003</v>
      </c>
      <c r="AD13" s="30">
        <v>3.69</v>
      </c>
      <c r="AE13" s="30">
        <v>3.64</v>
      </c>
      <c r="AF13" s="30">
        <v>3.8</v>
      </c>
      <c r="AG13" s="30">
        <v>3.86</v>
      </c>
      <c r="AH13" s="30">
        <v>4.49</v>
      </c>
      <c r="AI13" s="30">
        <v>5.95</v>
      </c>
      <c r="AJ13" s="30">
        <v>6.78</v>
      </c>
      <c r="AK13" s="30">
        <v>4.97</v>
      </c>
      <c r="AL13" s="30">
        <v>4.55</v>
      </c>
      <c r="AM13" s="30">
        <v>4.330251704220645</v>
      </c>
      <c r="AN13" s="30">
        <v>4.4317152291716484</v>
      </c>
      <c r="AO13" s="30">
        <v>4.4440843788675792</v>
      </c>
      <c r="AP13" s="30">
        <v>4.4612706570905942</v>
      </c>
      <c r="AQ13" s="30">
        <v>4.3897133598940083</v>
      </c>
      <c r="AR13" s="30">
        <v>4.3637760561766301</v>
      </c>
      <c r="AS13" s="30">
        <v>4.3619800392437451</v>
      </c>
      <c r="AT13" s="30">
        <v>4.4037965191545876</v>
      </c>
      <c r="AU13" s="30">
        <v>4.4199376562662938</v>
      </c>
      <c r="AV13" s="30">
        <v>4.3895099592963476</v>
      </c>
      <c r="AW13" s="75">
        <v>4.3655886246761568</v>
      </c>
    </row>
    <row r="14" spans="1:49" s="2" customFormat="1" x14ac:dyDescent="0.35">
      <c r="A14" s="1"/>
      <c r="B14" s="28"/>
      <c r="C14" s="26"/>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74"/>
    </row>
    <row r="15" spans="1:49" s="2" customFormat="1" x14ac:dyDescent="0.35">
      <c r="A15" s="1"/>
      <c r="B15" s="27" t="s">
        <v>8</v>
      </c>
      <c r="C15" s="26"/>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74"/>
    </row>
    <row r="16" spans="1:49" s="2" customFormat="1" x14ac:dyDescent="0.35">
      <c r="A16" s="1"/>
      <c r="B16" s="28" t="s">
        <v>9</v>
      </c>
      <c r="C16" s="26" t="s">
        <v>3</v>
      </c>
      <c r="D16" s="29">
        <v>770</v>
      </c>
      <c r="E16" s="29">
        <v>1000</v>
      </c>
      <c r="F16" s="29">
        <v>1000</v>
      </c>
      <c r="G16" s="29">
        <v>990</v>
      </c>
      <c r="H16" s="29">
        <v>980</v>
      </c>
      <c r="I16" s="29">
        <v>1170</v>
      </c>
      <c r="J16" s="29">
        <v>1000</v>
      </c>
      <c r="K16" s="29">
        <v>980</v>
      </c>
      <c r="L16" s="29">
        <v>920</v>
      </c>
      <c r="M16" s="29">
        <v>970</v>
      </c>
      <c r="N16" s="29">
        <v>960</v>
      </c>
      <c r="O16" s="29">
        <v>1080</v>
      </c>
      <c r="P16" s="29">
        <v>960</v>
      </c>
      <c r="Q16" s="29">
        <v>980</v>
      </c>
      <c r="R16" s="29">
        <v>910</v>
      </c>
      <c r="S16" s="29">
        <v>1050</v>
      </c>
      <c r="T16" s="29">
        <v>1170</v>
      </c>
      <c r="U16" s="29">
        <v>860</v>
      </c>
      <c r="V16" s="29">
        <v>620</v>
      </c>
      <c r="W16" s="29">
        <v>520</v>
      </c>
      <c r="X16" s="29">
        <v>545</v>
      </c>
      <c r="Y16" s="29">
        <v>680</v>
      </c>
      <c r="Z16" s="29">
        <v>595</v>
      </c>
      <c r="AA16" s="29">
        <v>310</v>
      </c>
      <c r="AB16" s="29">
        <v>335</v>
      </c>
      <c r="AC16" s="29">
        <v>210</v>
      </c>
      <c r="AD16" s="29">
        <v>380</v>
      </c>
      <c r="AE16" s="29">
        <v>445</v>
      </c>
      <c r="AF16" s="29">
        <v>485</v>
      </c>
      <c r="AG16" s="29">
        <v>620</v>
      </c>
      <c r="AH16" s="29">
        <v>525</v>
      </c>
      <c r="AI16" s="29">
        <v>480</v>
      </c>
      <c r="AJ16" s="29">
        <v>640</v>
      </c>
      <c r="AK16" s="29">
        <v>510</v>
      </c>
      <c r="AL16" s="29">
        <v>650</v>
      </c>
      <c r="AM16" s="29">
        <v>520</v>
      </c>
      <c r="AN16" s="29">
        <v>554.71592547515286</v>
      </c>
      <c r="AO16" s="29">
        <v>552.0299189370603</v>
      </c>
      <c r="AP16" s="29">
        <v>554.71385604156626</v>
      </c>
      <c r="AQ16" s="29">
        <v>554.13981710008682</v>
      </c>
      <c r="AR16" s="29">
        <v>551.80208445917606</v>
      </c>
      <c r="AS16" s="29">
        <v>550.01074090505563</v>
      </c>
      <c r="AT16" s="29">
        <v>547.2521797255381</v>
      </c>
      <c r="AU16" s="29">
        <v>546.98234959830199</v>
      </c>
      <c r="AV16" s="29">
        <v>545.80049723136699</v>
      </c>
      <c r="AW16" s="74">
        <v>545.20503851831199</v>
      </c>
    </row>
    <row r="17" spans="1:49" s="2" customFormat="1" x14ac:dyDescent="0.35">
      <c r="A17" s="1"/>
      <c r="B17" s="28" t="s">
        <v>10</v>
      </c>
      <c r="C17" s="26" t="s">
        <v>3</v>
      </c>
      <c r="D17" s="29">
        <v>750</v>
      </c>
      <c r="E17" s="29">
        <v>980</v>
      </c>
      <c r="F17" s="29">
        <v>980</v>
      </c>
      <c r="G17" s="29">
        <v>970</v>
      </c>
      <c r="H17" s="29">
        <v>970</v>
      </c>
      <c r="I17" s="29">
        <v>1110</v>
      </c>
      <c r="J17" s="29">
        <v>990</v>
      </c>
      <c r="K17" s="29">
        <v>965</v>
      </c>
      <c r="L17" s="29">
        <v>900</v>
      </c>
      <c r="M17" s="29">
        <v>960</v>
      </c>
      <c r="N17" s="29">
        <v>950</v>
      </c>
      <c r="O17" s="29">
        <v>1065</v>
      </c>
      <c r="P17" s="29">
        <v>920</v>
      </c>
      <c r="Q17" s="29">
        <v>945</v>
      </c>
      <c r="R17" s="29">
        <v>900</v>
      </c>
      <c r="S17" s="29">
        <v>1040</v>
      </c>
      <c r="T17" s="29">
        <v>1160</v>
      </c>
      <c r="U17" s="29">
        <v>850</v>
      </c>
      <c r="V17" s="29">
        <v>615</v>
      </c>
      <c r="W17" s="29">
        <v>500</v>
      </c>
      <c r="X17" s="29">
        <v>540</v>
      </c>
      <c r="Y17" s="29">
        <v>660</v>
      </c>
      <c r="Z17" s="29">
        <v>585</v>
      </c>
      <c r="AA17" s="29">
        <v>305</v>
      </c>
      <c r="AB17" s="29">
        <v>330</v>
      </c>
      <c r="AC17" s="29">
        <v>207</v>
      </c>
      <c r="AD17" s="29">
        <v>375</v>
      </c>
      <c r="AE17" s="29">
        <v>438</v>
      </c>
      <c r="AF17" s="29">
        <v>480</v>
      </c>
      <c r="AG17" s="29">
        <v>610</v>
      </c>
      <c r="AH17" s="29">
        <v>520</v>
      </c>
      <c r="AI17" s="29">
        <v>475</v>
      </c>
      <c r="AJ17" s="29">
        <v>625</v>
      </c>
      <c r="AK17" s="29">
        <v>505</v>
      </c>
      <c r="AL17" s="29">
        <v>640</v>
      </c>
      <c r="AM17" s="29">
        <v>515</v>
      </c>
      <c r="AN17" s="29">
        <v>547.42020047455833</v>
      </c>
      <c r="AO17" s="29">
        <v>544.76952068388289</v>
      </c>
      <c r="AP17" s="29">
        <v>547.41815816136477</v>
      </c>
      <c r="AQ17" s="29">
        <v>546.85166908067913</v>
      </c>
      <c r="AR17" s="29">
        <v>544.54468271131816</v>
      </c>
      <c r="AS17" s="29">
        <v>542.77689922727484</v>
      </c>
      <c r="AT17" s="29">
        <v>540.05461913466615</v>
      </c>
      <c r="AU17" s="29">
        <v>539.78833784175117</v>
      </c>
      <c r="AV17" s="29">
        <v>538.62202941655391</v>
      </c>
      <c r="AW17" s="74">
        <v>538.03440230182184</v>
      </c>
    </row>
    <row r="18" spans="1:49" s="2" customFormat="1" x14ac:dyDescent="0.35">
      <c r="A18" s="1"/>
      <c r="B18" s="28" t="s">
        <v>11</v>
      </c>
      <c r="C18" s="26" t="s">
        <v>12</v>
      </c>
      <c r="D18" s="29">
        <v>691.84</v>
      </c>
      <c r="E18" s="29">
        <v>771.91836734693879</v>
      </c>
      <c r="F18" s="29">
        <v>823.34693877551024</v>
      </c>
      <c r="G18" s="29">
        <v>541.36082474226805</v>
      </c>
      <c r="H18" s="29">
        <v>876.86597938144325</v>
      </c>
      <c r="I18" s="29">
        <v>634.81081081081084</v>
      </c>
      <c r="J18" s="29">
        <v>793.21212121212125</v>
      </c>
      <c r="K18" s="29">
        <v>837.1398963730569</v>
      </c>
      <c r="L18" s="29">
        <v>644.79999999999995</v>
      </c>
      <c r="M18" s="29">
        <v>714</v>
      </c>
      <c r="N18" s="29">
        <v>720</v>
      </c>
      <c r="O18" s="29">
        <v>826.14084507042253</v>
      </c>
      <c r="P18" s="29">
        <v>870.78260869565213</v>
      </c>
      <c r="Q18" s="29">
        <v>916.31746031746036</v>
      </c>
      <c r="R18" s="29">
        <v>1114.1333333333334</v>
      </c>
      <c r="S18" s="29">
        <v>1016.3076923076924</v>
      </c>
      <c r="T18" s="29">
        <v>1044.8275862068967</v>
      </c>
      <c r="U18" s="29">
        <v>1070.6823529411763</v>
      </c>
      <c r="V18" s="29">
        <v>1011.5121951219512</v>
      </c>
      <c r="W18" s="29">
        <v>817.92</v>
      </c>
      <c r="X18" s="29">
        <v>1045.3333333333333</v>
      </c>
      <c r="Y18" s="29">
        <v>928.72727272727275</v>
      </c>
      <c r="Z18" s="29">
        <v>1064.2051282051282</v>
      </c>
      <c r="AA18" s="29">
        <v>1133.1147540983607</v>
      </c>
      <c r="AB18" s="29">
        <v>1144.7272727272727</v>
      </c>
      <c r="AC18" s="29">
        <v>1092.1739130434783</v>
      </c>
      <c r="AD18" s="29">
        <v>1075.2</v>
      </c>
      <c r="AE18" s="29">
        <v>1176.986301369863</v>
      </c>
      <c r="AF18" s="29">
        <v>1133</v>
      </c>
      <c r="AG18" s="29">
        <v>1185.0491803278687</v>
      </c>
      <c r="AH18" s="29">
        <v>1178.7692307692309</v>
      </c>
      <c r="AI18" s="29">
        <v>1248</v>
      </c>
      <c r="AJ18" s="29">
        <v>1188.864</v>
      </c>
      <c r="AK18" s="29">
        <v>1294.5742574257426</v>
      </c>
      <c r="AL18" s="29">
        <v>1341</v>
      </c>
      <c r="AM18" s="29">
        <v>1398.0582524271845</v>
      </c>
      <c r="AN18" s="29">
        <v>1300.4224126693059</v>
      </c>
      <c r="AO18" s="29">
        <v>1316.9983254030492</v>
      </c>
      <c r="AP18" s="29">
        <v>1333.3924155651414</v>
      </c>
      <c r="AQ18" s="29">
        <v>1350.1089966646728</v>
      </c>
      <c r="AR18" s="29">
        <v>1366.3880625924055</v>
      </c>
      <c r="AS18" s="29">
        <v>1381.9665776466027</v>
      </c>
      <c r="AT18" s="29">
        <v>1396.4572108578382</v>
      </c>
      <c r="AU18" s="29">
        <v>1414.1109698786449</v>
      </c>
      <c r="AV18" s="29">
        <v>1431.0323577476704</v>
      </c>
      <c r="AW18" s="74">
        <v>1448.1327256357495</v>
      </c>
    </row>
    <row r="19" spans="1:49" s="2" customFormat="1" x14ac:dyDescent="0.35">
      <c r="A19" s="1"/>
      <c r="B19" s="28" t="s">
        <v>13</v>
      </c>
      <c r="C19" s="26" t="s">
        <v>14</v>
      </c>
      <c r="D19" s="29">
        <v>1081</v>
      </c>
      <c r="E19" s="29">
        <v>1576</v>
      </c>
      <c r="F19" s="29">
        <v>1681</v>
      </c>
      <c r="G19" s="29">
        <v>1094</v>
      </c>
      <c r="H19" s="29">
        <v>1772</v>
      </c>
      <c r="I19" s="29">
        <v>1468</v>
      </c>
      <c r="J19" s="29">
        <v>1636</v>
      </c>
      <c r="K19" s="29">
        <v>1683</v>
      </c>
      <c r="L19" s="29">
        <v>1209</v>
      </c>
      <c r="M19" s="29">
        <v>1428</v>
      </c>
      <c r="N19" s="29">
        <v>1425</v>
      </c>
      <c r="O19" s="29">
        <v>1833</v>
      </c>
      <c r="P19" s="29">
        <v>1669</v>
      </c>
      <c r="Q19" s="29">
        <v>1804</v>
      </c>
      <c r="R19" s="29">
        <v>2089</v>
      </c>
      <c r="S19" s="29">
        <v>2202</v>
      </c>
      <c r="T19" s="29">
        <v>2525</v>
      </c>
      <c r="U19" s="29">
        <v>1896</v>
      </c>
      <c r="V19" s="29">
        <v>1296</v>
      </c>
      <c r="W19" s="29">
        <v>852</v>
      </c>
      <c r="X19" s="29">
        <v>1176</v>
      </c>
      <c r="Y19" s="29">
        <v>1277</v>
      </c>
      <c r="Z19" s="29">
        <v>1297</v>
      </c>
      <c r="AA19" s="29">
        <v>720</v>
      </c>
      <c r="AB19" s="29">
        <v>787</v>
      </c>
      <c r="AC19" s="29">
        <v>471</v>
      </c>
      <c r="AD19" s="29">
        <v>840</v>
      </c>
      <c r="AE19" s="29">
        <v>1074</v>
      </c>
      <c r="AF19" s="29">
        <v>1133</v>
      </c>
      <c r="AG19" s="29">
        <v>1506</v>
      </c>
      <c r="AH19" s="29">
        <v>1277</v>
      </c>
      <c r="AI19" s="29">
        <v>1235</v>
      </c>
      <c r="AJ19" s="29">
        <v>1548</v>
      </c>
      <c r="AK19" s="29">
        <v>1362</v>
      </c>
      <c r="AL19" s="29">
        <v>1788</v>
      </c>
      <c r="AM19" s="29">
        <v>1500</v>
      </c>
      <c r="AN19" s="29">
        <v>1483.0781205105004</v>
      </c>
      <c r="AO19" s="29">
        <v>1494.7094718151991</v>
      </c>
      <c r="AP19" s="29">
        <v>1520.6733754895893</v>
      </c>
      <c r="AQ19" s="29">
        <v>1538.144496389411</v>
      </c>
      <c r="AR19" s="29">
        <v>1550.1236541769047</v>
      </c>
      <c r="AS19" s="29">
        <v>1562.7073621890665</v>
      </c>
      <c r="AT19" s="29">
        <v>1571.1732648910165</v>
      </c>
      <c r="AU19" s="29">
        <v>1590.2512707387093</v>
      </c>
      <c r="AV19" s="29">
        <v>1605.8032347725132</v>
      </c>
      <c r="AW19" s="74">
        <v>1623.2192197732056</v>
      </c>
    </row>
    <row r="20" spans="1:49" s="2" customFormat="1" x14ac:dyDescent="0.35">
      <c r="A20" s="1"/>
      <c r="B20" s="28" t="s">
        <v>15</v>
      </c>
      <c r="C20" s="26" t="s">
        <v>16</v>
      </c>
      <c r="D20" s="31">
        <v>0.65700000000000003</v>
      </c>
      <c r="E20" s="31">
        <v>0.57099999999999995</v>
      </c>
      <c r="F20" s="31">
        <v>0.55700000000000005</v>
      </c>
      <c r="G20" s="31">
        <v>0.57199999999999995</v>
      </c>
      <c r="H20" s="31">
        <v>0.67700000000000005</v>
      </c>
      <c r="I20" s="31">
        <v>0.73399999999999999</v>
      </c>
      <c r="J20" s="31">
        <v>0.70699999999999996</v>
      </c>
      <c r="K20" s="31">
        <v>0.65700000000000003</v>
      </c>
      <c r="L20" s="31">
        <v>0.63500000000000001</v>
      </c>
      <c r="M20" s="31">
        <v>0.47199999999999998</v>
      </c>
      <c r="N20" s="31">
        <v>0.54900000000000004</v>
      </c>
      <c r="O20" s="31">
        <v>0.28000000000000003</v>
      </c>
      <c r="P20" s="31">
        <v>0.44600000000000001</v>
      </c>
      <c r="Q20" s="31">
        <v>0.625</v>
      </c>
      <c r="R20" s="31">
        <v>0.41099999999999998</v>
      </c>
      <c r="S20" s="31">
        <v>0.47</v>
      </c>
      <c r="T20" s="31">
        <v>0.46500000000000002</v>
      </c>
      <c r="U20" s="31">
        <v>0.57799999999999996</v>
      </c>
      <c r="V20" s="31">
        <v>0.47899999999999998</v>
      </c>
      <c r="W20" s="31">
        <v>0.63</v>
      </c>
      <c r="X20" s="31">
        <v>0.73499999999999999</v>
      </c>
      <c r="Y20" s="31">
        <v>0.94699999999999995</v>
      </c>
      <c r="Z20" s="31">
        <v>0.71499999999999997</v>
      </c>
      <c r="AA20" s="31">
        <v>0.79400000000000004</v>
      </c>
      <c r="AB20" s="31">
        <v>0.64400000000000002</v>
      </c>
      <c r="AC20" s="31">
        <v>0.65800000000000003</v>
      </c>
      <c r="AD20" s="31">
        <v>0.68500000000000005</v>
      </c>
      <c r="AE20" s="31">
        <v>0.71</v>
      </c>
      <c r="AF20" s="31">
        <v>0.70799999999999996</v>
      </c>
      <c r="AG20" s="31">
        <v>0.61199999999999999</v>
      </c>
      <c r="AH20" s="31">
        <v>0.68400000000000005</v>
      </c>
      <c r="AI20" s="31">
        <v>0.79600000000000004</v>
      </c>
      <c r="AJ20" s="31">
        <v>0.72199999999999998</v>
      </c>
      <c r="AK20" s="31">
        <v>0.70799999999999996</v>
      </c>
      <c r="AL20" s="31">
        <v>0.63100000000000001</v>
      </c>
      <c r="AM20" s="31">
        <v>0.54566515475883526</v>
      </c>
      <c r="AN20" s="31">
        <v>0.56829423179950356</v>
      </c>
      <c r="AO20" s="31">
        <v>0.60464831209448833</v>
      </c>
      <c r="AP20" s="31">
        <v>0.61851055012795553</v>
      </c>
      <c r="AQ20" s="31">
        <v>0.62208870309667119</v>
      </c>
      <c r="AR20" s="31">
        <v>0.62437185227408498</v>
      </c>
      <c r="AS20" s="31">
        <v>0.62883440599413432</v>
      </c>
      <c r="AT20" s="31">
        <v>0.63694444028967001</v>
      </c>
      <c r="AU20" s="31">
        <v>0.64463214953298964</v>
      </c>
      <c r="AV20" s="31">
        <v>0.65045986926047183</v>
      </c>
      <c r="AW20" s="75">
        <v>0.65445498023947757</v>
      </c>
    </row>
    <row r="21" spans="1:49" s="2" customFormat="1" x14ac:dyDescent="0.35">
      <c r="A21" s="1"/>
      <c r="B21" s="28"/>
      <c r="C21" s="26"/>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v>0.66299999999999992</v>
      </c>
      <c r="AI21" s="1">
        <v>0.91400000000000003</v>
      </c>
      <c r="AJ21" s="1">
        <v>0.84799999999999998</v>
      </c>
      <c r="AK21" s="1">
        <v>0.7609999999999999</v>
      </c>
      <c r="AL21" s="1">
        <v>0.63</v>
      </c>
      <c r="AM21" s="1">
        <v>0.61756573831479555</v>
      </c>
      <c r="AN21" s="1">
        <v>0.64047661904988473</v>
      </c>
      <c r="AO21" s="1">
        <v>0.67728342295882304</v>
      </c>
      <c r="AP21" s="1">
        <v>0.69131828998116474</v>
      </c>
      <c r="AQ21" s="1">
        <v>0.69494100256920821</v>
      </c>
      <c r="AR21" s="1"/>
      <c r="AS21" s="1"/>
      <c r="AT21" s="1"/>
      <c r="AU21" s="1"/>
      <c r="AV21" s="1"/>
      <c r="AW21" s="74"/>
    </row>
    <row r="22" spans="1:49" s="2" customFormat="1" x14ac:dyDescent="0.35">
      <c r="A22" s="1"/>
      <c r="B22" s="27" t="s">
        <v>128</v>
      </c>
      <c r="C22" s="26"/>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74"/>
    </row>
    <row r="23" spans="1:49" s="2" customFormat="1" x14ac:dyDescent="0.35">
      <c r="A23" s="1"/>
      <c r="B23" s="28" t="s">
        <v>10</v>
      </c>
      <c r="C23" s="26" t="s">
        <v>3</v>
      </c>
      <c r="D23" s="29">
        <v>975</v>
      </c>
      <c r="E23" s="29">
        <v>1100</v>
      </c>
      <c r="F23" s="29">
        <v>1200</v>
      </c>
      <c r="G23" s="29">
        <v>1180</v>
      </c>
      <c r="H23" s="29">
        <v>1125</v>
      </c>
      <c r="I23" s="29">
        <v>1050</v>
      </c>
      <c r="J23" s="29">
        <v>1175</v>
      </c>
      <c r="K23" s="29">
        <v>1225</v>
      </c>
      <c r="L23" s="29">
        <v>1175</v>
      </c>
      <c r="M23" s="29">
        <v>1240</v>
      </c>
      <c r="N23" s="29">
        <v>1250</v>
      </c>
      <c r="O23" s="29">
        <v>1320</v>
      </c>
      <c r="P23" s="29">
        <v>1430</v>
      </c>
      <c r="Q23" s="29">
        <v>1340</v>
      </c>
      <c r="R23" s="29">
        <v>1420</v>
      </c>
      <c r="S23" s="29">
        <v>1310</v>
      </c>
      <c r="T23" s="29">
        <v>1465</v>
      </c>
      <c r="U23" s="29">
        <v>1465</v>
      </c>
      <c r="V23" s="29">
        <v>1405</v>
      </c>
      <c r="W23" s="29">
        <v>1415</v>
      </c>
      <c r="X23" s="29">
        <v>1480</v>
      </c>
      <c r="Y23" s="29">
        <v>1400</v>
      </c>
      <c r="Z23" s="29">
        <v>1450</v>
      </c>
      <c r="AA23" s="29">
        <v>1375</v>
      </c>
      <c r="AB23" s="29">
        <v>1305</v>
      </c>
      <c r="AC23" s="29">
        <v>1225</v>
      </c>
      <c r="AD23" s="29">
        <v>1304</v>
      </c>
      <c r="AE23" s="29">
        <v>1293</v>
      </c>
      <c r="AF23" s="29">
        <v>1203</v>
      </c>
      <c r="AG23" s="29">
        <v>1233</v>
      </c>
      <c r="AH23" s="29">
        <v>1243</v>
      </c>
      <c r="AI23" s="29">
        <v>1183</v>
      </c>
      <c r="AJ23" s="29">
        <v>1093</v>
      </c>
      <c r="AK23" s="29">
        <v>1162</v>
      </c>
      <c r="AL23" s="29">
        <v>1230</v>
      </c>
      <c r="AM23" s="29">
        <v>1270</v>
      </c>
      <c r="AN23" s="29">
        <v>1262.9576203190006</v>
      </c>
      <c r="AO23" s="29">
        <v>1248.6149702169923</v>
      </c>
      <c r="AP23" s="29">
        <v>1237.2513820619965</v>
      </c>
      <c r="AQ23" s="29">
        <v>1242.484454696882</v>
      </c>
      <c r="AR23" s="29">
        <v>1251.194266232171</v>
      </c>
      <c r="AS23" s="29">
        <v>1256.6734038179584</v>
      </c>
      <c r="AT23" s="29">
        <v>1255.0811285845664</v>
      </c>
      <c r="AU23" s="29">
        <v>1249.0447814039217</v>
      </c>
      <c r="AV23" s="29">
        <v>1242.7063114517496</v>
      </c>
      <c r="AW23" s="73">
        <v>1235.8472992533254</v>
      </c>
    </row>
    <row r="24" spans="1:49" s="2" customFormat="1" x14ac:dyDescent="0.35">
      <c r="A24" s="1"/>
      <c r="B24" s="28" t="s">
        <v>11</v>
      </c>
      <c r="C24" s="26" t="s">
        <v>17</v>
      </c>
      <c r="D24" s="29">
        <v>1.7825641025641026</v>
      </c>
      <c r="E24" s="29">
        <v>2.2218181818181817</v>
      </c>
      <c r="F24" s="29">
        <v>2.33</v>
      </c>
      <c r="G24" s="29">
        <v>2.0254237288135593</v>
      </c>
      <c r="H24" s="29">
        <v>2.2266666666666666</v>
      </c>
      <c r="I24" s="29">
        <v>1.9152380952380952</v>
      </c>
      <c r="J24" s="29">
        <v>2.0085106382978721</v>
      </c>
      <c r="K24" s="29">
        <v>2.0163265306122451</v>
      </c>
      <c r="L24" s="29">
        <v>1.9148936170212767</v>
      </c>
      <c r="M24" s="29">
        <v>1.9193548387096775</v>
      </c>
      <c r="N24" s="29">
        <v>2.3031999999999999</v>
      </c>
      <c r="O24" s="29">
        <v>2.1151515151515152</v>
      </c>
      <c r="P24" s="29">
        <v>2.3097902097902097</v>
      </c>
      <c r="Q24" s="29">
        <v>2.2194029850746269</v>
      </c>
      <c r="R24" s="29">
        <v>2.5140845070422535</v>
      </c>
      <c r="S24" s="29">
        <v>1.7091603053435114</v>
      </c>
      <c r="T24" s="29">
        <v>1.7194539249146759</v>
      </c>
      <c r="U24" s="29">
        <v>2.1051194539249147</v>
      </c>
      <c r="V24" s="29">
        <v>2.21423487544484</v>
      </c>
      <c r="W24" s="29">
        <v>2.212720848056537</v>
      </c>
      <c r="X24" s="29">
        <v>1.8114864864864866</v>
      </c>
      <c r="Y24" s="29">
        <v>1.605</v>
      </c>
      <c r="Z24" s="29">
        <v>1.2068965517241379</v>
      </c>
      <c r="AA24" s="29">
        <v>2.1047272727272728</v>
      </c>
      <c r="AB24" s="29">
        <v>2.0061302681992337</v>
      </c>
      <c r="AC24" s="29">
        <v>2.003265306122449</v>
      </c>
      <c r="AD24" s="29">
        <v>2.0046012269938651</v>
      </c>
      <c r="AE24" s="29">
        <v>2.0038669760247485</v>
      </c>
      <c r="AF24" s="29">
        <v>1.802161263507897</v>
      </c>
      <c r="AG24" s="29">
        <v>2.2027575020275751</v>
      </c>
      <c r="AH24" s="29">
        <v>2.1029766693483509</v>
      </c>
      <c r="AI24" s="29">
        <v>2.2028740490278951</v>
      </c>
      <c r="AJ24" s="29">
        <v>2.0018298261665142</v>
      </c>
      <c r="AK24" s="29">
        <v>1.9018932874354562</v>
      </c>
      <c r="AL24" s="29">
        <v>2.1</v>
      </c>
      <c r="AM24" s="29">
        <v>2.2999999999999998</v>
      </c>
      <c r="AN24" s="29">
        <v>1.9768026839420185</v>
      </c>
      <c r="AO24" s="29">
        <v>1.9760147662915721</v>
      </c>
      <c r="AP24" s="29">
        <v>1.9748791363345042</v>
      </c>
      <c r="AQ24" s="29">
        <v>1.9738964858789814</v>
      </c>
      <c r="AR24" s="29">
        <v>1.9717766440938305</v>
      </c>
      <c r="AS24" s="29">
        <v>1.9696944170701809</v>
      </c>
      <c r="AT24" s="29">
        <v>1.9664569454750367</v>
      </c>
      <c r="AU24" s="29">
        <v>1.9649031790638132</v>
      </c>
      <c r="AV24" s="29">
        <v>1.9642250814997451</v>
      </c>
      <c r="AW24" s="73">
        <v>1.9626039648072633</v>
      </c>
    </row>
    <row r="25" spans="1:49" s="2" customFormat="1" x14ac:dyDescent="0.35">
      <c r="A25" s="1"/>
      <c r="B25" s="28" t="s">
        <v>13</v>
      </c>
      <c r="C25" s="26" t="s">
        <v>18</v>
      </c>
      <c r="D25" s="29">
        <v>1738</v>
      </c>
      <c r="E25" s="29">
        <v>2444</v>
      </c>
      <c r="F25" s="29">
        <v>2796</v>
      </c>
      <c r="G25" s="29">
        <v>2390</v>
      </c>
      <c r="H25" s="29">
        <v>2505</v>
      </c>
      <c r="I25" s="29">
        <v>2011</v>
      </c>
      <c r="J25" s="29">
        <v>2360</v>
      </c>
      <c r="K25" s="29">
        <v>2470</v>
      </c>
      <c r="L25" s="29">
        <v>2250</v>
      </c>
      <c r="M25" s="29">
        <v>2380</v>
      </c>
      <c r="N25" s="29">
        <v>2879</v>
      </c>
      <c r="O25" s="29">
        <v>2792</v>
      </c>
      <c r="P25" s="29">
        <v>3303</v>
      </c>
      <c r="Q25" s="29">
        <v>2974</v>
      </c>
      <c r="R25" s="29">
        <v>3570</v>
      </c>
      <c r="S25" s="29">
        <v>2239</v>
      </c>
      <c r="T25" s="29">
        <v>2519</v>
      </c>
      <c r="U25" s="29">
        <v>3084</v>
      </c>
      <c r="V25" s="29">
        <v>3111</v>
      </c>
      <c r="W25" s="29">
        <v>3131</v>
      </c>
      <c r="X25" s="29">
        <v>2681</v>
      </c>
      <c r="Y25" s="29">
        <v>2247</v>
      </c>
      <c r="Z25" s="29">
        <v>1750</v>
      </c>
      <c r="AA25" s="29">
        <v>2894</v>
      </c>
      <c r="AB25" s="29">
        <v>2618</v>
      </c>
      <c r="AC25" s="29">
        <v>2454</v>
      </c>
      <c r="AD25" s="29">
        <v>2614</v>
      </c>
      <c r="AE25" s="29">
        <v>2591</v>
      </c>
      <c r="AF25" s="29">
        <v>2168</v>
      </c>
      <c r="AG25" s="29">
        <v>2716</v>
      </c>
      <c r="AH25" s="29">
        <v>2614</v>
      </c>
      <c r="AI25" s="29">
        <v>2606</v>
      </c>
      <c r="AJ25" s="29">
        <v>2188</v>
      </c>
      <c r="AK25" s="29">
        <v>2210</v>
      </c>
      <c r="AL25" s="29">
        <v>2583</v>
      </c>
      <c r="AM25" s="29">
        <v>2921</v>
      </c>
      <c r="AN25" s="29">
        <v>2496.6180135516252</v>
      </c>
      <c r="AO25" s="29">
        <v>2467.2816185614884</v>
      </c>
      <c r="AP25" s="29">
        <v>2443.4219408352674</v>
      </c>
      <c r="AQ25" s="29">
        <v>2452.5356988854378</v>
      </c>
      <c r="AR25" s="29">
        <v>2467.0756313807128</v>
      </c>
      <c r="AS25" s="29">
        <v>2475.2625875808135</v>
      </c>
      <c r="AT25" s="29">
        <v>2468.0630024397683</v>
      </c>
      <c r="AU25" s="29">
        <v>2454.2520617736313</v>
      </c>
      <c r="AV25" s="29">
        <v>2440.9549058915604</v>
      </c>
      <c r="AW25" s="73">
        <v>2425.4788094109249</v>
      </c>
    </row>
    <row r="26" spans="1:49" s="2" customFormat="1" x14ac:dyDescent="0.35">
      <c r="A26" s="1"/>
      <c r="B26" s="28" t="s">
        <v>6</v>
      </c>
      <c r="C26" s="26" t="s">
        <v>19</v>
      </c>
      <c r="D26" s="31">
        <v>50.934407364787113</v>
      </c>
      <c r="E26" s="31">
        <v>50.393617021276597</v>
      </c>
      <c r="F26" s="31">
        <v>52.403433476394852</v>
      </c>
      <c r="G26" s="31">
        <v>56.920502092050206</v>
      </c>
      <c r="H26" s="31">
        <v>54.171656686626747</v>
      </c>
      <c r="I26" s="31">
        <v>57.848334162108401</v>
      </c>
      <c r="J26" s="31">
        <v>56.906779661016948</v>
      </c>
      <c r="K26" s="31">
        <v>56.097165991902834</v>
      </c>
      <c r="L26" s="31">
        <v>56.108888888888892</v>
      </c>
      <c r="M26" s="31">
        <v>55.008403361344541</v>
      </c>
      <c r="N26" s="31">
        <v>57.094129906217439</v>
      </c>
      <c r="O26" s="31">
        <v>61.421203438395416</v>
      </c>
      <c r="P26" s="31">
        <v>54.398728428701183</v>
      </c>
      <c r="Q26" s="31">
        <v>49.977135171486211</v>
      </c>
      <c r="R26" s="31">
        <v>47.568627450980394</v>
      </c>
      <c r="S26" s="31">
        <v>65.705225547119255</v>
      </c>
      <c r="T26" s="31">
        <v>85.714966256450978</v>
      </c>
      <c r="U26" s="31">
        <v>91.315175097276267</v>
      </c>
      <c r="V26" s="31">
        <v>88.073288331726133</v>
      </c>
      <c r="W26" s="31">
        <v>74.667837751517084</v>
      </c>
      <c r="X26" s="31">
        <v>80.731070496083547</v>
      </c>
      <c r="Y26" s="31">
        <v>101.85981308411215</v>
      </c>
      <c r="Z26" s="31">
        <v>133.19428571428571</v>
      </c>
      <c r="AA26" s="31">
        <v>128.42294402211473</v>
      </c>
      <c r="AB26" s="31">
        <v>115.58441558441558</v>
      </c>
      <c r="AC26" s="31">
        <v>114.43357783211084</v>
      </c>
      <c r="AD26" s="31">
        <v>102.4177505738332</v>
      </c>
      <c r="AE26" s="31">
        <v>99.377846391354694</v>
      </c>
      <c r="AF26" s="31">
        <v>108.30996309963099</v>
      </c>
      <c r="AG26" s="31">
        <v>108.30927835051547</v>
      </c>
      <c r="AH26" s="31">
        <v>108.32134659525632</v>
      </c>
      <c r="AI26" s="31">
        <v>115.32617037605526</v>
      </c>
      <c r="AJ26" s="31">
        <v>133.30712979890311</v>
      </c>
      <c r="AK26" s="31">
        <v>144.22805429864255</v>
      </c>
      <c r="AL26" s="31">
        <v>142</v>
      </c>
      <c r="AM26" s="31">
        <v>109.27398566224207</v>
      </c>
      <c r="AN26" s="31">
        <v>114.71982881747816</v>
      </c>
      <c r="AO26" s="31">
        <v>115.72904979775046</v>
      </c>
      <c r="AP26" s="31">
        <v>117.87587858113484</v>
      </c>
      <c r="AQ26" s="31">
        <v>119.12264292501658</v>
      </c>
      <c r="AR26" s="31">
        <v>119.90017837336734</v>
      </c>
      <c r="AS26" s="31">
        <v>120.13489689754738</v>
      </c>
      <c r="AT26" s="31">
        <v>120.15382008538108</v>
      </c>
      <c r="AU26" s="31">
        <v>121.3410473245081</v>
      </c>
      <c r="AV26" s="31">
        <v>121.64110930424972</v>
      </c>
      <c r="AW26" s="76">
        <v>121.21348974263958</v>
      </c>
    </row>
    <row r="27" spans="1:49" s="2" customFormat="1" x14ac:dyDescent="0.35">
      <c r="A27" s="1"/>
      <c r="B27" s="28"/>
      <c r="C27" s="26"/>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74"/>
    </row>
    <row r="28" spans="1:49" s="2" customFormat="1" x14ac:dyDescent="0.35">
      <c r="A28" s="1"/>
      <c r="B28" s="27" t="s">
        <v>20</v>
      </c>
      <c r="C28" s="26"/>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74"/>
    </row>
    <row r="29" spans="1:49" s="2" customFormat="1" x14ac:dyDescent="0.35">
      <c r="A29" s="1"/>
      <c r="B29" s="28" t="s">
        <v>9</v>
      </c>
      <c r="C29" s="26" t="s">
        <v>3</v>
      </c>
      <c r="D29" s="29">
        <v>55</v>
      </c>
      <c r="E29" s="29">
        <v>50</v>
      </c>
      <c r="F29" s="29">
        <v>25</v>
      </c>
      <c r="G29" s="29">
        <v>35</v>
      </c>
      <c r="H29" s="29">
        <v>25</v>
      </c>
      <c r="I29" s="29">
        <v>10</v>
      </c>
      <c r="J29" s="29">
        <v>17</v>
      </c>
      <c r="K29" s="29">
        <v>12</v>
      </c>
      <c r="L29" s="29">
        <v>10</v>
      </c>
      <c r="M29" s="29">
        <v>13</v>
      </c>
      <c r="N29" s="29">
        <v>0</v>
      </c>
      <c r="O29" s="29">
        <v>0</v>
      </c>
      <c r="P29" s="29">
        <v>0</v>
      </c>
      <c r="Q29" s="29">
        <v>0</v>
      </c>
      <c r="R29" s="29">
        <v>0</v>
      </c>
      <c r="S29" s="29">
        <v>0</v>
      </c>
      <c r="T29" s="29">
        <v>0</v>
      </c>
      <c r="U29" s="29">
        <v>0</v>
      </c>
      <c r="V29" s="29">
        <v>0</v>
      </c>
      <c r="W29" s="29">
        <v>10</v>
      </c>
      <c r="X29" s="29">
        <v>10</v>
      </c>
      <c r="Y29" s="29">
        <v>15</v>
      </c>
      <c r="Z29" s="29">
        <v>12</v>
      </c>
      <c r="AA29" s="29">
        <v>11</v>
      </c>
      <c r="AB29" s="29">
        <v>12</v>
      </c>
      <c r="AC29" s="29">
        <v>11</v>
      </c>
      <c r="AD29" s="29">
        <v>11</v>
      </c>
      <c r="AE29" s="29">
        <v>11</v>
      </c>
      <c r="AF29" s="29">
        <v>10</v>
      </c>
      <c r="AG29" s="29">
        <v>5</v>
      </c>
      <c r="AH29" s="29">
        <v>8</v>
      </c>
      <c r="AI29" s="29">
        <v>10</v>
      </c>
      <c r="AJ29" s="29">
        <v>10</v>
      </c>
      <c r="AK29" s="29">
        <v>8</v>
      </c>
      <c r="AL29" s="29">
        <v>0</v>
      </c>
      <c r="AM29" s="29">
        <v>0</v>
      </c>
      <c r="AN29" s="29">
        <v>1E-3</v>
      </c>
      <c r="AO29" s="29">
        <v>1E-3</v>
      </c>
      <c r="AP29" s="29">
        <v>1E-3</v>
      </c>
      <c r="AQ29" s="29">
        <v>1E-3</v>
      </c>
      <c r="AR29" s="29">
        <v>1E-3</v>
      </c>
      <c r="AS29" s="29">
        <v>1E-3</v>
      </c>
      <c r="AT29" s="29">
        <v>1E-3</v>
      </c>
      <c r="AU29" s="29">
        <v>1E-3</v>
      </c>
      <c r="AV29" s="29">
        <v>1E-3</v>
      </c>
      <c r="AW29" s="73">
        <v>1E-3</v>
      </c>
    </row>
    <row r="30" spans="1:49" s="2" customFormat="1" x14ac:dyDescent="0.35">
      <c r="A30" s="1"/>
      <c r="B30" s="28" t="s">
        <v>10</v>
      </c>
      <c r="C30" s="26" t="s">
        <v>3</v>
      </c>
      <c r="D30" s="29">
        <v>45</v>
      </c>
      <c r="E30" s="29">
        <v>30</v>
      </c>
      <c r="F30" s="29">
        <v>20</v>
      </c>
      <c r="G30" s="29">
        <v>20</v>
      </c>
      <c r="H30" s="29">
        <v>20</v>
      </c>
      <c r="I30" s="29">
        <v>9</v>
      </c>
      <c r="J30" s="29">
        <v>15</v>
      </c>
      <c r="K30" s="29">
        <v>10</v>
      </c>
      <c r="L30" s="29">
        <v>9</v>
      </c>
      <c r="M30" s="29">
        <v>11</v>
      </c>
      <c r="N30" s="29">
        <v>0</v>
      </c>
      <c r="O30" s="29">
        <v>0</v>
      </c>
      <c r="P30" s="29">
        <v>0</v>
      </c>
      <c r="Q30" s="29">
        <v>0</v>
      </c>
      <c r="R30" s="29">
        <v>0</v>
      </c>
      <c r="S30" s="29">
        <v>0</v>
      </c>
      <c r="T30" s="29">
        <v>0</v>
      </c>
      <c r="U30" s="29">
        <v>0</v>
      </c>
      <c r="V30" s="29">
        <v>0</v>
      </c>
      <c r="W30" s="29">
        <v>8</v>
      </c>
      <c r="X30" s="29">
        <v>7</v>
      </c>
      <c r="Y30" s="29">
        <v>10</v>
      </c>
      <c r="Z30" s="29">
        <v>7</v>
      </c>
      <c r="AA30" s="29">
        <v>7</v>
      </c>
      <c r="AB30" s="29">
        <v>8</v>
      </c>
      <c r="AC30" s="29">
        <v>8</v>
      </c>
      <c r="AD30" s="29">
        <v>8</v>
      </c>
      <c r="AE30" s="29">
        <v>8</v>
      </c>
      <c r="AF30" s="29">
        <v>7</v>
      </c>
      <c r="AG30" s="29">
        <v>3</v>
      </c>
      <c r="AH30" s="29">
        <v>5</v>
      </c>
      <c r="AI30" s="29">
        <v>6</v>
      </c>
      <c r="AJ30" s="29">
        <v>6</v>
      </c>
      <c r="AK30" s="29">
        <v>5</v>
      </c>
      <c r="AL30" s="29">
        <v>0</v>
      </c>
      <c r="AM30" s="29">
        <v>0</v>
      </c>
      <c r="AN30" s="29">
        <v>5.5965909090909091E-4</v>
      </c>
      <c r="AO30" s="29">
        <v>5.5965909090909091E-4</v>
      </c>
      <c r="AP30" s="29">
        <v>5.5965909090909091E-4</v>
      </c>
      <c r="AQ30" s="29">
        <v>5.5965909090909091E-4</v>
      </c>
      <c r="AR30" s="29">
        <v>5.5965909090909091E-4</v>
      </c>
      <c r="AS30" s="29">
        <v>5.5965909090909091E-4</v>
      </c>
      <c r="AT30" s="29">
        <v>5.5965909090909091E-4</v>
      </c>
      <c r="AU30" s="29">
        <v>5.5965909090909091E-4</v>
      </c>
      <c r="AV30" s="29">
        <v>5.5965909090909091E-4</v>
      </c>
      <c r="AW30" s="73">
        <v>5.5965909090909091E-4</v>
      </c>
    </row>
    <row r="31" spans="1:49" s="2" customFormat="1" x14ac:dyDescent="0.35">
      <c r="A31" s="1"/>
      <c r="B31" s="28" t="s">
        <v>11</v>
      </c>
      <c r="C31" s="26" t="s">
        <v>4</v>
      </c>
      <c r="D31" s="29">
        <v>60</v>
      </c>
      <c r="E31" s="29">
        <v>56</v>
      </c>
      <c r="F31" s="29">
        <v>80</v>
      </c>
      <c r="G31" s="29">
        <v>68</v>
      </c>
      <c r="H31" s="29">
        <v>77</v>
      </c>
      <c r="I31" s="29">
        <v>85</v>
      </c>
      <c r="J31" s="29">
        <v>72</v>
      </c>
      <c r="K31" s="29">
        <v>75</v>
      </c>
      <c r="L31" s="29">
        <v>80</v>
      </c>
      <c r="M31" s="29">
        <v>91</v>
      </c>
      <c r="N31" s="29">
        <v>0</v>
      </c>
      <c r="O31" s="29">
        <v>0</v>
      </c>
      <c r="P31" s="29">
        <v>0</v>
      </c>
      <c r="Q31" s="29">
        <v>0</v>
      </c>
      <c r="R31" s="29">
        <v>0</v>
      </c>
      <c r="S31" s="29">
        <v>0</v>
      </c>
      <c r="T31" s="29">
        <v>0</v>
      </c>
      <c r="U31" s="29">
        <v>0</v>
      </c>
      <c r="V31" s="29">
        <v>0</v>
      </c>
      <c r="W31" s="29">
        <v>80</v>
      </c>
      <c r="X31" s="29">
        <v>80</v>
      </c>
      <c r="Y31" s="29">
        <v>90</v>
      </c>
      <c r="Z31" s="29">
        <v>80</v>
      </c>
      <c r="AA31" s="29">
        <v>73</v>
      </c>
      <c r="AB31" s="29">
        <v>90</v>
      </c>
      <c r="AC31" s="29">
        <v>60</v>
      </c>
      <c r="AD31" s="29">
        <v>73</v>
      </c>
      <c r="AE31" s="29">
        <v>85</v>
      </c>
      <c r="AF31" s="29">
        <v>75</v>
      </c>
      <c r="AG31" s="29">
        <v>70</v>
      </c>
      <c r="AH31" s="29">
        <v>64</v>
      </c>
      <c r="AI31" s="29">
        <v>90</v>
      </c>
      <c r="AJ31" s="29">
        <v>61</v>
      </c>
      <c r="AK31" s="29">
        <v>62</v>
      </c>
      <c r="AL31" s="29">
        <v>0</v>
      </c>
      <c r="AM31" s="29">
        <v>0</v>
      </c>
      <c r="AN31" s="29">
        <v>79.086862433041802</v>
      </c>
      <c r="AO31" s="29">
        <v>79.40540398659985</v>
      </c>
      <c r="AP31" s="29">
        <v>79.543075596950061</v>
      </c>
      <c r="AQ31" s="29">
        <v>79.76587788690648</v>
      </c>
      <c r="AR31" s="29">
        <v>80.02221251260606</v>
      </c>
      <c r="AS31" s="29">
        <v>80.229964081639423</v>
      </c>
      <c r="AT31" s="29">
        <v>79.701499124523821</v>
      </c>
      <c r="AU31" s="29">
        <v>79.941328445366594</v>
      </c>
      <c r="AV31" s="29">
        <v>80.206525057815583</v>
      </c>
      <c r="AW31" s="73">
        <v>80.971095076623129</v>
      </c>
    </row>
    <row r="32" spans="1:49" s="2" customFormat="1" x14ac:dyDescent="0.35">
      <c r="A32" s="1"/>
      <c r="B32" s="28" t="s">
        <v>13</v>
      </c>
      <c r="C32" s="26" t="s">
        <v>5</v>
      </c>
      <c r="D32" s="29">
        <v>2700</v>
      </c>
      <c r="E32" s="29">
        <v>1680</v>
      </c>
      <c r="F32" s="29">
        <v>1600</v>
      </c>
      <c r="G32" s="29">
        <v>1360</v>
      </c>
      <c r="H32" s="29">
        <v>1540</v>
      </c>
      <c r="I32" s="29">
        <v>765</v>
      </c>
      <c r="J32" s="29">
        <v>1080</v>
      </c>
      <c r="K32" s="29">
        <v>750</v>
      </c>
      <c r="L32" s="29">
        <v>720</v>
      </c>
      <c r="M32" s="29">
        <v>1001</v>
      </c>
      <c r="N32" s="29">
        <v>0</v>
      </c>
      <c r="O32" s="29">
        <v>0</v>
      </c>
      <c r="P32" s="29">
        <v>0</v>
      </c>
      <c r="Q32" s="29">
        <v>0</v>
      </c>
      <c r="R32" s="29">
        <v>0</v>
      </c>
      <c r="S32" s="29">
        <v>0</v>
      </c>
      <c r="T32" s="29">
        <v>0</v>
      </c>
      <c r="U32" s="29">
        <v>0</v>
      </c>
      <c r="V32" s="29">
        <v>0</v>
      </c>
      <c r="W32" s="29">
        <v>640</v>
      </c>
      <c r="X32" s="29">
        <v>560</v>
      </c>
      <c r="Y32" s="29">
        <v>900</v>
      </c>
      <c r="Z32" s="29">
        <v>560</v>
      </c>
      <c r="AA32" s="29">
        <v>511</v>
      </c>
      <c r="AB32" s="29">
        <v>720</v>
      </c>
      <c r="AC32" s="29">
        <v>480</v>
      </c>
      <c r="AD32" s="29">
        <v>584</v>
      </c>
      <c r="AE32" s="29">
        <v>680</v>
      </c>
      <c r="AF32" s="29">
        <v>525</v>
      </c>
      <c r="AG32" s="29">
        <v>210</v>
      </c>
      <c r="AH32" s="29">
        <v>320</v>
      </c>
      <c r="AI32" s="29">
        <v>540</v>
      </c>
      <c r="AJ32" s="29">
        <v>366</v>
      </c>
      <c r="AK32" s="29">
        <v>310</v>
      </c>
      <c r="AL32" s="29">
        <v>0</v>
      </c>
      <c r="AM32" s="29">
        <v>0</v>
      </c>
      <c r="AN32" s="29">
        <v>4.4261681532131045E-2</v>
      </c>
      <c r="AO32" s="29">
        <v>4.4439956208411818E-2</v>
      </c>
      <c r="AP32" s="29">
        <v>4.4517005376706373E-2</v>
      </c>
      <c r="AQ32" s="29">
        <v>4.4641698703757192E-2</v>
      </c>
      <c r="AR32" s="29">
        <v>4.4785158707344341E-2</v>
      </c>
      <c r="AS32" s="29">
        <v>4.4901428761597473E-2</v>
      </c>
      <c r="AT32" s="29">
        <v>4.4605668544090558E-2</v>
      </c>
      <c r="AU32" s="29">
        <v>4.473989120373667E-2</v>
      </c>
      <c r="AV32" s="29">
        <v>4.4888310898771946E-2</v>
      </c>
      <c r="AW32" s="73">
        <v>4.5316209460439183E-2</v>
      </c>
    </row>
    <row r="33" spans="1:49" s="2" customFormat="1" x14ac:dyDescent="0.35">
      <c r="A33" s="1"/>
      <c r="B33" s="28" t="s">
        <v>6</v>
      </c>
      <c r="C33" s="26" t="s">
        <v>7</v>
      </c>
      <c r="D33" s="31">
        <v>1.33</v>
      </c>
      <c r="E33" s="31">
        <v>1.55</v>
      </c>
      <c r="F33" s="31">
        <v>1.9</v>
      </c>
      <c r="G33" s="31">
        <v>1.77</v>
      </c>
      <c r="H33" s="31">
        <v>1.96</v>
      </c>
      <c r="I33" s="31">
        <v>1.75</v>
      </c>
      <c r="J33" s="31">
        <v>2.84</v>
      </c>
      <c r="K33" s="31">
        <v>2.15</v>
      </c>
      <c r="L33" s="31">
        <v>1.45</v>
      </c>
      <c r="M33" s="31">
        <v>2</v>
      </c>
      <c r="N33" s="31">
        <v>1.3</v>
      </c>
      <c r="O33" s="31">
        <v>1.4</v>
      </c>
      <c r="P33" s="31">
        <v>1.65</v>
      </c>
      <c r="Q33" s="31">
        <v>1.45</v>
      </c>
      <c r="R33" s="31">
        <v>1.45</v>
      </c>
      <c r="S33" s="31">
        <v>1.6</v>
      </c>
      <c r="T33" s="31">
        <v>1.75</v>
      </c>
      <c r="U33" s="31">
        <v>2.65</v>
      </c>
      <c r="V33" s="31">
        <v>3.7</v>
      </c>
      <c r="W33" s="31">
        <v>2.2999999999999998</v>
      </c>
      <c r="X33" s="31">
        <v>2.5</v>
      </c>
      <c r="Y33" s="31">
        <v>3</v>
      </c>
      <c r="Z33" s="31">
        <v>3.6</v>
      </c>
      <c r="AA33" s="31">
        <v>3.4</v>
      </c>
      <c r="AB33" s="31">
        <v>3.95</v>
      </c>
      <c r="AC33" s="31">
        <v>2.95</v>
      </c>
      <c r="AD33" s="31">
        <v>2.15</v>
      </c>
      <c r="AE33" s="31">
        <v>2.8</v>
      </c>
      <c r="AF33" s="31">
        <v>2.75</v>
      </c>
      <c r="AG33" s="31">
        <v>2.8</v>
      </c>
      <c r="AH33" s="31">
        <v>3</v>
      </c>
      <c r="AI33" s="31">
        <v>5.7</v>
      </c>
      <c r="AJ33" s="31">
        <v>4.5</v>
      </c>
      <c r="AK33" s="31">
        <v>3.9</v>
      </c>
      <c r="AL33" s="31">
        <v>3.8880491949999998</v>
      </c>
      <c r="AM33" s="31">
        <v>3.8716659789252201</v>
      </c>
      <c r="AN33" s="31">
        <v>3.9250747273588535</v>
      </c>
      <c r="AO33" s="31">
        <v>3.9962174551423297</v>
      </c>
      <c r="AP33" s="31">
        <v>4.0301936155506386</v>
      </c>
      <c r="AQ33" s="31">
        <v>4.0223196349257844</v>
      </c>
      <c r="AR33" s="31">
        <v>4.0186215206336762</v>
      </c>
      <c r="AS33" s="31">
        <v>4.0171049815919799</v>
      </c>
      <c r="AT33" s="31">
        <v>4.0233865588140771</v>
      </c>
      <c r="AU33" s="31">
        <v>4.0301890885624845</v>
      </c>
      <c r="AV33" s="31">
        <v>4.0308126226894725</v>
      </c>
      <c r="AW33" s="76">
        <v>4.0312234517732781</v>
      </c>
    </row>
    <row r="34" spans="1:49" s="2" customFormat="1" x14ac:dyDescent="0.35">
      <c r="A34" s="1"/>
      <c r="B34" s="28"/>
      <c r="C34" s="26"/>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73"/>
    </row>
    <row r="35" spans="1:49" s="2" customFormat="1" x14ac:dyDescent="0.35">
      <c r="A35" s="1"/>
      <c r="B35" s="27" t="s">
        <v>21</v>
      </c>
      <c r="C35" s="26"/>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73"/>
    </row>
    <row r="36" spans="1:49" s="2" customFormat="1" x14ac:dyDescent="0.35">
      <c r="A36" s="1"/>
      <c r="B36" s="28" t="s">
        <v>9</v>
      </c>
      <c r="C36" s="26" t="s">
        <v>3</v>
      </c>
      <c r="D36" s="29">
        <v>0</v>
      </c>
      <c r="E36" s="29">
        <v>0</v>
      </c>
      <c r="F36" s="29">
        <v>0</v>
      </c>
      <c r="G36" s="29">
        <v>0</v>
      </c>
      <c r="H36" s="29">
        <v>0</v>
      </c>
      <c r="I36" s="29">
        <v>0</v>
      </c>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29">
        <v>0</v>
      </c>
      <c r="AB36" s="29">
        <v>0</v>
      </c>
      <c r="AC36" s="29">
        <v>0</v>
      </c>
      <c r="AD36" s="29">
        <v>24</v>
      </c>
      <c r="AE36" s="29">
        <v>30</v>
      </c>
      <c r="AF36" s="29">
        <v>26</v>
      </c>
      <c r="AG36" s="29">
        <v>34</v>
      </c>
      <c r="AH36" s="29">
        <v>39</v>
      </c>
      <c r="AI36" s="29">
        <v>36</v>
      </c>
      <c r="AJ36" s="29">
        <v>33</v>
      </c>
      <c r="AK36" s="29">
        <v>35</v>
      </c>
      <c r="AL36" s="29">
        <v>45</v>
      </c>
      <c r="AM36" s="29">
        <v>48</v>
      </c>
      <c r="AN36" s="29">
        <v>38.072945556156292</v>
      </c>
      <c r="AO36" s="29">
        <v>40.77739703230155</v>
      </c>
      <c r="AP36" s="29">
        <v>40.630304137150922</v>
      </c>
      <c r="AQ36" s="29">
        <v>40.678614850258491</v>
      </c>
      <c r="AR36" s="29">
        <v>40.697764744596483</v>
      </c>
      <c r="AS36" s="29">
        <v>40.745230200151425</v>
      </c>
      <c r="AT36" s="29">
        <v>40.756377770367344</v>
      </c>
      <c r="AU36" s="29">
        <v>40.767562154637275</v>
      </c>
      <c r="AV36" s="29">
        <v>40.769270822770402</v>
      </c>
      <c r="AW36" s="73">
        <v>40.771079052291206</v>
      </c>
    </row>
    <row r="37" spans="1:49" s="2" customFormat="1" x14ac:dyDescent="0.35">
      <c r="A37" s="1"/>
      <c r="B37" s="28" t="s">
        <v>10</v>
      </c>
      <c r="C37" s="26" t="s">
        <v>3</v>
      </c>
      <c r="D37" s="29">
        <v>0</v>
      </c>
      <c r="E37" s="29">
        <v>0</v>
      </c>
      <c r="F37" s="29">
        <v>0</v>
      </c>
      <c r="G37" s="29">
        <v>0</v>
      </c>
      <c r="H37" s="29">
        <v>0</v>
      </c>
      <c r="I37" s="29">
        <v>0</v>
      </c>
      <c r="J37" s="29">
        <v>0</v>
      </c>
      <c r="K37" s="29">
        <v>0</v>
      </c>
      <c r="L37" s="29">
        <v>0</v>
      </c>
      <c r="M37" s="29">
        <v>0</v>
      </c>
      <c r="N37" s="29">
        <v>0</v>
      </c>
      <c r="O37" s="29">
        <v>0</v>
      </c>
      <c r="P37" s="29">
        <v>0</v>
      </c>
      <c r="Q37" s="29">
        <v>0</v>
      </c>
      <c r="R37" s="29">
        <v>0</v>
      </c>
      <c r="S37" s="29">
        <v>0</v>
      </c>
      <c r="T37" s="29">
        <v>0</v>
      </c>
      <c r="U37" s="29">
        <v>0</v>
      </c>
      <c r="V37" s="29">
        <v>0</v>
      </c>
      <c r="W37" s="29">
        <v>0</v>
      </c>
      <c r="X37" s="29">
        <v>0</v>
      </c>
      <c r="Y37" s="29">
        <v>0</v>
      </c>
      <c r="Z37" s="29">
        <v>0</v>
      </c>
      <c r="AA37" s="29">
        <v>0</v>
      </c>
      <c r="AB37" s="29">
        <v>0</v>
      </c>
      <c r="AC37" s="29">
        <v>0</v>
      </c>
      <c r="AD37" s="29">
        <v>23</v>
      </c>
      <c r="AE37" s="29">
        <v>29</v>
      </c>
      <c r="AF37" s="29">
        <v>23</v>
      </c>
      <c r="AG37" s="29">
        <v>33</v>
      </c>
      <c r="AH37" s="29">
        <v>38</v>
      </c>
      <c r="AI37" s="29">
        <v>35</v>
      </c>
      <c r="AJ37" s="29">
        <v>32</v>
      </c>
      <c r="AK37" s="29">
        <v>34</v>
      </c>
      <c r="AL37" s="29">
        <v>44</v>
      </c>
      <c r="AM37" s="29">
        <v>47</v>
      </c>
      <c r="AN37" s="29">
        <v>36.686182638547955</v>
      </c>
      <c r="AO37" s="29">
        <v>39.292127603972688</v>
      </c>
      <c r="AP37" s="29">
        <v>39.150392397056024</v>
      </c>
      <c r="AQ37" s="29">
        <v>39.196943448427888</v>
      </c>
      <c r="AR37" s="29">
        <v>39.215395830058199</v>
      </c>
      <c r="AS37" s="29">
        <v>39.261132411404191</v>
      </c>
      <c r="AT37" s="29">
        <v>39.271873944294363</v>
      </c>
      <c r="AU37" s="29">
        <v>39.282650950329298</v>
      </c>
      <c r="AV37" s="29">
        <v>39.284297382205921</v>
      </c>
      <c r="AW37" s="73">
        <v>39.286039749062056</v>
      </c>
    </row>
    <row r="38" spans="1:49" s="2" customFormat="1" x14ac:dyDescent="0.35">
      <c r="A38" s="1"/>
      <c r="B38" s="28" t="s">
        <v>11</v>
      </c>
      <c r="C38" s="26" t="s">
        <v>22</v>
      </c>
      <c r="D38" s="29">
        <v>0</v>
      </c>
      <c r="E38" s="29">
        <v>0</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29">
        <v>0</v>
      </c>
      <c r="X38" s="29">
        <v>0</v>
      </c>
      <c r="Y38" s="29">
        <v>0</v>
      </c>
      <c r="Z38" s="29">
        <v>0</v>
      </c>
      <c r="AA38" s="29">
        <v>0</v>
      </c>
      <c r="AB38" s="29">
        <v>0</v>
      </c>
      <c r="AC38" s="29">
        <v>0</v>
      </c>
      <c r="AD38" s="29">
        <v>4800</v>
      </c>
      <c r="AE38" s="29">
        <v>5300</v>
      </c>
      <c r="AF38" s="29">
        <v>4900</v>
      </c>
      <c r="AG38" s="29">
        <v>5200</v>
      </c>
      <c r="AH38" s="29">
        <v>4800</v>
      </c>
      <c r="AI38" s="29">
        <v>5000</v>
      </c>
      <c r="AJ38" s="29">
        <v>5200</v>
      </c>
      <c r="AK38" s="29">
        <v>5800</v>
      </c>
      <c r="AL38" s="29">
        <v>5550</v>
      </c>
      <c r="AM38" s="29">
        <v>5000</v>
      </c>
      <c r="AN38" s="29">
        <v>5253.5</v>
      </c>
      <c r="AO38" s="29">
        <v>5295.75</v>
      </c>
      <c r="AP38" s="29">
        <v>5338</v>
      </c>
      <c r="AQ38" s="29">
        <v>5380.25</v>
      </c>
      <c r="AR38" s="29">
        <v>5422.5</v>
      </c>
      <c r="AS38" s="29">
        <v>5464.75</v>
      </c>
      <c r="AT38" s="29">
        <v>5507</v>
      </c>
      <c r="AU38" s="29">
        <v>5549.25</v>
      </c>
      <c r="AV38" s="29">
        <v>5591.5</v>
      </c>
      <c r="AW38" s="73">
        <v>5633.75</v>
      </c>
    </row>
    <row r="39" spans="1:49" s="2" customFormat="1" x14ac:dyDescent="0.35">
      <c r="A39" s="1"/>
      <c r="B39" s="28" t="s">
        <v>13</v>
      </c>
      <c r="C39" s="26" t="s">
        <v>23</v>
      </c>
      <c r="D39" s="29">
        <v>0</v>
      </c>
      <c r="E39" s="29">
        <v>0</v>
      </c>
      <c r="F39" s="29">
        <v>0</v>
      </c>
      <c r="G39" s="29">
        <v>0</v>
      </c>
      <c r="H39" s="29">
        <v>0</v>
      </c>
      <c r="I39" s="29">
        <v>0</v>
      </c>
      <c r="J39" s="29">
        <v>0</v>
      </c>
      <c r="K39" s="29">
        <v>0</v>
      </c>
      <c r="L39" s="29">
        <v>0</v>
      </c>
      <c r="M39" s="29">
        <v>0</v>
      </c>
      <c r="N39" s="29">
        <v>0</v>
      </c>
      <c r="O39" s="29">
        <v>0</v>
      </c>
      <c r="P39" s="29">
        <v>0</v>
      </c>
      <c r="Q39" s="29">
        <v>0</v>
      </c>
      <c r="R39" s="29">
        <v>0</v>
      </c>
      <c r="S39" s="29">
        <v>0</v>
      </c>
      <c r="T39" s="29">
        <v>0</v>
      </c>
      <c r="U39" s="29">
        <v>0</v>
      </c>
      <c r="V39" s="29">
        <v>0</v>
      </c>
      <c r="W39" s="29">
        <v>0</v>
      </c>
      <c r="X39" s="29">
        <v>0</v>
      </c>
      <c r="Y39" s="29">
        <v>0</v>
      </c>
      <c r="Z39" s="29">
        <v>0</v>
      </c>
      <c r="AA39" s="29">
        <v>0</v>
      </c>
      <c r="AB39" s="29">
        <v>0</v>
      </c>
      <c r="AC39" s="29">
        <v>0</v>
      </c>
      <c r="AD39" s="29">
        <v>110400</v>
      </c>
      <c r="AE39" s="29">
        <v>153700</v>
      </c>
      <c r="AF39" s="29">
        <v>112700</v>
      </c>
      <c r="AG39" s="29">
        <v>171600</v>
      </c>
      <c r="AH39" s="29">
        <v>182400</v>
      </c>
      <c r="AI39" s="29">
        <v>175000</v>
      </c>
      <c r="AJ39" s="29">
        <v>166400</v>
      </c>
      <c r="AK39" s="29">
        <v>197200</v>
      </c>
      <c r="AL39" s="29">
        <v>244200</v>
      </c>
      <c r="AM39" s="29">
        <v>235000</v>
      </c>
      <c r="AN39" s="29">
        <v>192730.86049161167</v>
      </c>
      <c r="AO39" s="29">
        <v>208081.28475873836</v>
      </c>
      <c r="AP39" s="29">
        <v>208984.79461548507</v>
      </c>
      <c r="AQ39" s="29">
        <v>210889.35498840414</v>
      </c>
      <c r="AR39" s="29">
        <v>212645.48388849059</v>
      </c>
      <c r="AS39" s="29">
        <v>214552.27334522104</v>
      </c>
      <c r="AT39" s="29">
        <v>216270.20981122906</v>
      </c>
      <c r="AU39" s="29">
        <v>217989.25078611486</v>
      </c>
      <c r="AV39" s="29">
        <v>219658.1488126044</v>
      </c>
      <c r="AW39" s="73">
        <v>221327.72643627835</v>
      </c>
    </row>
    <row r="40" spans="1:49" s="2" customFormat="1" x14ac:dyDescent="0.35">
      <c r="A40" s="1"/>
      <c r="B40" s="28" t="s">
        <v>6</v>
      </c>
      <c r="C40" s="26" t="s">
        <v>7</v>
      </c>
      <c r="D40" s="31">
        <v>0</v>
      </c>
      <c r="E40" s="31">
        <v>0</v>
      </c>
      <c r="F40" s="31">
        <v>0</v>
      </c>
      <c r="G40" s="31">
        <v>0</v>
      </c>
      <c r="H40" s="31">
        <v>0</v>
      </c>
      <c r="I40" s="31">
        <v>0</v>
      </c>
      <c r="J40" s="31">
        <v>0</v>
      </c>
      <c r="K40" s="31">
        <v>0</v>
      </c>
      <c r="L40" s="31">
        <v>0</v>
      </c>
      <c r="M40" s="31">
        <v>0</v>
      </c>
      <c r="N40" s="31">
        <v>0</v>
      </c>
      <c r="O40" s="31">
        <v>0</v>
      </c>
      <c r="P40" s="31">
        <v>0</v>
      </c>
      <c r="Q40" s="31">
        <v>0</v>
      </c>
      <c r="R40" s="31">
        <v>0</v>
      </c>
      <c r="S40" s="31">
        <v>0</v>
      </c>
      <c r="T40" s="31">
        <v>0</v>
      </c>
      <c r="U40" s="31">
        <v>0</v>
      </c>
      <c r="V40" s="31">
        <v>0</v>
      </c>
      <c r="W40" s="31">
        <v>0</v>
      </c>
      <c r="X40" s="31">
        <v>0</v>
      </c>
      <c r="Y40" s="31">
        <v>0</v>
      </c>
      <c r="Z40" s="31">
        <v>0</v>
      </c>
      <c r="AA40" s="31">
        <v>0</v>
      </c>
      <c r="AB40" s="31">
        <v>0.20489247299999999</v>
      </c>
      <c r="AC40" s="31">
        <v>0.19096774193548388</v>
      </c>
      <c r="AD40" s="31">
        <v>0.185</v>
      </c>
      <c r="AE40" s="31">
        <v>0.21</v>
      </c>
      <c r="AF40" s="31">
        <v>0.19</v>
      </c>
      <c r="AG40" s="31">
        <v>0.19800000000000001</v>
      </c>
      <c r="AH40" s="31">
        <v>0.193</v>
      </c>
      <c r="AI40" s="31">
        <v>0.24099999999999999</v>
      </c>
      <c r="AJ40" s="31">
        <v>0.252</v>
      </c>
      <c r="AK40" s="31">
        <v>0.253</v>
      </c>
      <c r="AL40" s="31">
        <v>0.245</v>
      </c>
      <c r="AM40" s="31">
        <v>0.22736850526017807</v>
      </c>
      <c r="AN40" s="31">
        <v>0.22741041000112516</v>
      </c>
      <c r="AO40" s="31">
        <v>0.22964232075363541</v>
      </c>
      <c r="AP40" s="31">
        <v>0.23245950883023137</v>
      </c>
      <c r="AQ40" s="31">
        <v>0.23366714702265995</v>
      </c>
      <c r="AR40" s="31">
        <v>0.23583590176089389</v>
      </c>
      <c r="AS40" s="31">
        <v>0.2389588742918215</v>
      </c>
      <c r="AT40" s="31">
        <v>0.242404153047795</v>
      </c>
      <c r="AU40" s="31">
        <v>0.24536130655897836</v>
      </c>
      <c r="AV40" s="31">
        <v>0.24793426396827248</v>
      </c>
      <c r="AW40" s="76">
        <v>0.24997372345156696</v>
      </c>
    </row>
    <row r="41" spans="1:49" s="2" customFormat="1" x14ac:dyDescent="0.35">
      <c r="A41" s="1"/>
      <c r="B41" s="28"/>
      <c r="C41" s="26"/>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73"/>
    </row>
    <row r="42" spans="1:49" s="2" customFormat="1" x14ac:dyDescent="0.35">
      <c r="A42" s="1"/>
      <c r="B42" s="27" t="s">
        <v>24</v>
      </c>
      <c r="C42" s="26"/>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73"/>
    </row>
    <row r="43" spans="1:49" s="2" customFormat="1" x14ac:dyDescent="0.35">
      <c r="A43" s="1"/>
      <c r="B43" s="28" t="s">
        <v>9</v>
      </c>
      <c r="C43" s="26" t="s">
        <v>3</v>
      </c>
      <c r="D43" s="29">
        <v>1240</v>
      </c>
      <c r="E43" s="29">
        <v>1300</v>
      </c>
      <c r="F43" s="29">
        <v>1400</v>
      </c>
      <c r="G43" s="29">
        <v>1280</v>
      </c>
      <c r="H43" s="29">
        <v>1440</v>
      </c>
      <c r="I43" s="29">
        <v>1350</v>
      </c>
      <c r="J43" s="29">
        <v>1180</v>
      </c>
      <c r="K43" s="29">
        <v>1400</v>
      </c>
      <c r="L43" s="29">
        <v>1500</v>
      </c>
      <c r="M43" s="29">
        <v>1630</v>
      </c>
      <c r="N43" s="29">
        <v>1420</v>
      </c>
      <c r="O43" s="29">
        <v>1631</v>
      </c>
      <c r="P43" s="29">
        <v>1516</v>
      </c>
      <c r="Q43" s="29">
        <v>1466</v>
      </c>
      <c r="R43" s="29">
        <v>1561</v>
      </c>
      <c r="S43" s="29">
        <v>1643</v>
      </c>
      <c r="T43" s="29">
        <v>1406</v>
      </c>
      <c r="U43" s="29">
        <v>1331</v>
      </c>
      <c r="V43" s="29">
        <v>1401</v>
      </c>
      <c r="W43" s="29">
        <v>1486</v>
      </c>
      <c r="X43" s="29">
        <v>1791</v>
      </c>
      <c r="Y43" s="29">
        <v>1196</v>
      </c>
      <c r="Z43" s="29">
        <v>1291</v>
      </c>
      <c r="AA43" s="29">
        <v>1076</v>
      </c>
      <c r="AB43" s="29">
        <v>1486</v>
      </c>
      <c r="AC43" s="29">
        <v>1311</v>
      </c>
      <c r="AD43" s="29">
        <v>1546</v>
      </c>
      <c r="AE43" s="29">
        <v>1161</v>
      </c>
      <c r="AF43" s="29">
        <v>1441</v>
      </c>
      <c r="AG43" s="29">
        <v>1160</v>
      </c>
      <c r="AH43" s="29">
        <v>1459</v>
      </c>
      <c r="AI43" s="29">
        <v>1211</v>
      </c>
      <c r="AJ43" s="29">
        <v>1104</v>
      </c>
      <c r="AK43" s="29">
        <v>1436</v>
      </c>
      <c r="AL43" s="29">
        <v>1448</v>
      </c>
      <c r="AM43" s="29">
        <v>1284</v>
      </c>
      <c r="AN43" s="29">
        <v>925</v>
      </c>
      <c r="AO43" s="29">
        <v>1155.2856564255089</v>
      </c>
      <c r="AP43" s="29">
        <v>1186.9310783668634</v>
      </c>
      <c r="AQ43" s="29">
        <v>1215.3143367569699</v>
      </c>
      <c r="AR43" s="29">
        <v>1240.5347180338563</v>
      </c>
      <c r="AS43" s="29">
        <v>1240.66463953521</v>
      </c>
      <c r="AT43" s="29">
        <v>1240.9717552373249</v>
      </c>
      <c r="AU43" s="29">
        <v>1242.5438642680922</v>
      </c>
      <c r="AV43" s="29">
        <v>1247.3932677522655</v>
      </c>
      <c r="AW43" s="73">
        <v>1252.2939476739873</v>
      </c>
    </row>
    <row r="44" spans="1:49" s="2" customFormat="1" x14ac:dyDescent="0.35">
      <c r="A44" s="1"/>
      <c r="B44" s="28" t="s">
        <v>10</v>
      </c>
      <c r="C44" s="26" t="s">
        <v>3</v>
      </c>
      <c r="D44" s="29">
        <v>1200</v>
      </c>
      <c r="E44" s="29">
        <v>1260</v>
      </c>
      <c r="F44" s="29">
        <v>1380</v>
      </c>
      <c r="G44" s="29">
        <v>1230</v>
      </c>
      <c r="H44" s="29">
        <v>1420</v>
      </c>
      <c r="I44" s="29">
        <v>1340</v>
      </c>
      <c r="J44" s="29">
        <v>1170</v>
      </c>
      <c r="K44" s="29">
        <v>1390</v>
      </c>
      <c r="L44" s="29">
        <v>1485</v>
      </c>
      <c r="M44" s="29">
        <v>1625</v>
      </c>
      <c r="N44" s="29">
        <v>1410</v>
      </c>
      <c r="O44" s="29">
        <v>1621</v>
      </c>
      <c r="P44" s="29">
        <v>1503</v>
      </c>
      <c r="Q44" s="29">
        <v>1455</v>
      </c>
      <c r="R44" s="29">
        <v>1555</v>
      </c>
      <c r="S44" s="29">
        <v>1635</v>
      </c>
      <c r="T44" s="29">
        <v>1400</v>
      </c>
      <c r="U44" s="29">
        <v>1325</v>
      </c>
      <c r="V44" s="29">
        <v>1395</v>
      </c>
      <c r="W44" s="29">
        <v>1470</v>
      </c>
      <c r="X44" s="29">
        <v>1785</v>
      </c>
      <c r="Y44" s="29">
        <v>1154</v>
      </c>
      <c r="Z44" s="29">
        <v>1285</v>
      </c>
      <c r="AA44" s="29">
        <v>1064</v>
      </c>
      <c r="AB44" s="29">
        <v>1480</v>
      </c>
      <c r="AC44" s="29">
        <v>1291</v>
      </c>
      <c r="AD44" s="29">
        <v>1521</v>
      </c>
      <c r="AE44" s="29">
        <v>1104</v>
      </c>
      <c r="AF44" s="29">
        <v>1422</v>
      </c>
      <c r="AG44" s="29">
        <v>1125</v>
      </c>
      <c r="AH44" s="29">
        <v>1434</v>
      </c>
      <c r="AI44" s="29">
        <v>1188</v>
      </c>
      <c r="AJ44" s="29">
        <v>1080</v>
      </c>
      <c r="AK44" s="29">
        <v>1416</v>
      </c>
      <c r="AL44" s="29">
        <v>1430</v>
      </c>
      <c r="AM44" s="29">
        <v>1250</v>
      </c>
      <c r="AN44" s="29">
        <v>907.98</v>
      </c>
      <c r="AO44" s="29">
        <v>1134.541702137607</v>
      </c>
      <c r="AP44" s="29">
        <v>1165.7921529559042</v>
      </c>
      <c r="AQ44" s="29">
        <v>1193.8683052436052</v>
      </c>
      <c r="AR44" s="29">
        <v>1218.8257324401727</v>
      </c>
      <c r="AS44" s="29">
        <v>1218.9057046066882</v>
      </c>
      <c r="AT44" s="29">
        <v>1219.1367114478742</v>
      </c>
      <c r="AU44" s="29">
        <v>1220.6007532278106</v>
      </c>
      <c r="AV44" s="29">
        <v>1225.2174826688108</v>
      </c>
      <c r="AW44" s="73">
        <v>1229.8997456008253</v>
      </c>
    </row>
    <row r="45" spans="1:49" s="2" customFormat="1" x14ac:dyDescent="0.35">
      <c r="A45" s="1"/>
      <c r="B45" s="28" t="s">
        <v>11</v>
      </c>
      <c r="C45" s="26" t="s">
        <v>22</v>
      </c>
      <c r="D45" s="29">
        <v>5000</v>
      </c>
      <c r="E45" s="29">
        <v>5300</v>
      </c>
      <c r="F45" s="29">
        <v>5501.014492753623</v>
      </c>
      <c r="G45" s="29">
        <v>5048.292682926829</v>
      </c>
      <c r="H45" s="29">
        <v>5700</v>
      </c>
      <c r="I45" s="29">
        <v>5449.2537313432831</v>
      </c>
      <c r="J45" s="29">
        <v>6149.1452991452988</v>
      </c>
      <c r="K45" s="29">
        <v>5699.2805755395684</v>
      </c>
      <c r="L45" s="29">
        <v>5799.5959595959594</v>
      </c>
      <c r="M45" s="29">
        <v>5849.4769230769225</v>
      </c>
      <c r="N45" s="29">
        <v>6107.2340425531911</v>
      </c>
      <c r="O45" s="29">
        <v>6345.3423812461442</v>
      </c>
      <c r="P45" s="29">
        <v>6437.2588157019291</v>
      </c>
      <c r="Q45" s="29">
        <v>6610.8591065292103</v>
      </c>
      <c r="R45" s="29">
        <v>6981.3504823151125</v>
      </c>
      <c r="S45" s="29">
        <v>6653.9449541284393</v>
      </c>
      <c r="T45" s="29">
        <v>6897.4999999999991</v>
      </c>
      <c r="U45" s="29">
        <v>7231.2452830188677</v>
      </c>
      <c r="V45" s="29">
        <v>6662.2222222222217</v>
      </c>
      <c r="W45" s="29">
        <v>6797.5510204081629</v>
      </c>
      <c r="X45" s="29">
        <v>6480.3921568627447</v>
      </c>
      <c r="Y45" s="29">
        <v>6767.7642980935871</v>
      </c>
      <c r="Z45" s="29">
        <v>7479.299610894941</v>
      </c>
      <c r="AA45" s="29">
        <v>7559.6804511278197</v>
      </c>
      <c r="AB45" s="29">
        <v>7564.6621621621616</v>
      </c>
      <c r="AC45" s="29">
        <v>7336.1735089078238</v>
      </c>
      <c r="AD45" s="29">
        <v>6923.9973701512172</v>
      </c>
      <c r="AE45" s="29">
        <v>7485.869565217391</v>
      </c>
      <c r="AF45" s="29">
        <v>7520.8860759493673</v>
      </c>
      <c r="AG45" s="29">
        <v>7483.1111111111113</v>
      </c>
      <c r="AH45" s="29">
        <v>7502.5104602510464</v>
      </c>
      <c r="AI45" s="29">
        <v>7632.9966329966328</v>
      </c>
      <c r="AJ45" s="29">
        <v>7412.1296296296296</v>
      </c>
      <c r="AK45" s="29">
        <v>7549.0819209039546</v>
      </c>
      <c r="AL45" s="29">
        <v>7640.6993006993007</v>
      </c>
      <c r="AM45" s="29">
        <v>7699.5349628740978</v>
      </c>
      <c r="AN45" s="29">
        <v>7729.3249465229637</v>
      </c>
      <c r="AO45" s="29">
        <v>7774.428848978594</v>
      </c>
      <c r="AP45" s="29">
        <v>7813.8925136011767</v>
      </c>
      <c r="AQ45" s="29">
        <v>7854.7910865315798</v>
      </c>
      <c r="AR45" s="29">
        <v>7893.0504084482327</v>
      </c>
      <c r="AS45" s="29">
        <v>7924.0480482819876</v>
      </c>
      <c r="AT45" s="29">
        <v>7959.9533941692644</v>
      </c>
      <c r="AU45" s="29">
        <v>8001.9319458056088</v>
      </c>
      <c r="AV45" s="29">
        <v>8042.7462018082333</v>
      </c>
      <c r="AW45" s="73">
        <v>8084.6008467474776</v>
      </c>
    </row>
    <row r="46" spans="1:49" s="2" customFormat="1" x14ac:dyDescent="0.35">
      <c r="A46" s="1"/>
      <c r="B46" s="28" t="s">
        <v>13</v>
      </c>
      <c r="C46" s="26" t="s">
        <v>25</v>
      </c>
      <c r="D46" s="29">
        <v>60000</v>
      </c>
      <c r="E46" s="29">
        <v>66780</v>
      </c>
      <c r="F46" s="29">
        <v>75914</v>
      </c>
      <c r="G46" s="29">
        <v>62094</v>
      </c>
      <c r="H46" s="29">
        <v>80940</v>
      </c>
      <c r="I46" s="29">
        <v>73020</v>
      </c>
      <c r="J46" s="29">
        <v>71945</v>
      </c>
      <c r="K46" s="29">
        <v>79220</v>
      </c>
      <c r="L46" s="29">
        <v>86124</v>
      </c>
      <c r="M46" s="29">
        <v>95054</v>
      </c>
      <c r="N46" s="29">
        <v>86112</v>
      </c>
      <c r="O46" s="29">
        <v>102858</v>
      </c>
      <c r="P46" s="29">
        <v>96752</v>
      </c>
      <c r="Q46" s="29">
        <v>96188</v>
      </c>
      <c r="R46" s="29">
        <v>108560</v>
      </c>
      <c r="S46" s="29">
        <v>108792</v>
      </c>
      <c r="T46" s="29">
        <v>96565</v>
      </c>
      <c r="U46" s="29">
        <v>95814</v>
      </c>
      <c r="V46" s="29">
        <v>92938</v>
      </c>
      <c r="W46" s="29">
        <v>99924</v>
      </c>
      <c r="X46" s="29">
        <v>115675</v>
      </c>
      <c r="Y46" s="29">
        <v>78100</v>
      </c>
      <c r="Z46" s="29">
        <v>96109</v>
      </c>
      <c r="AA46" s="29">
        <v>80435</v>
      </c>
      <c r="AB46" s="29">
        <v>111957</v>
      </c>
      <c r="AC46" s="29">
        <v>94710</v>
      </c>
      <c r="AD46" s="29">
        <v>105314</v>
      </c>
      <c r="AE46" s="29">
        <v>82644</v>
      </c>
      <c r="AF46" s="29">
        <v>106947</v>
      </c>
      <c r="AG46" s="29">
        <v>84185</v>
      </c>
      <c r="AH46" s="29">
        <v>107586</v>
      </c>
      <c r="AI46" s="29">
        <v>90680</v>
      </c>
      <c r="AJ46" s="29">
        <v>80051</v>
      </c>
      <c r="AK46" s="29">
        <v>106895</v>
      </c>
      <c r="AL46" s="29">
        <v>109262</v>
      </c>
      <c r="AM46" s="29">
        <v>96244.187035926225</v>
      </c>
      <c r="AN46" s="29">
        <v>70180.724649439217</v>
      </c>
      <c r="AO46" s="29">
        <v>88204.13739467891</v>
      </c>
      <c r="AP46" s="29">
        <v>91093.745763971368</v>
      </c>
      <c r="AQ46" s="29">
        <v>93775.861225200337</v>
      </c>
      <c r="AR46" s="29">
        <v>96202.529452641204</v>
      </c>
      <c r="AS46" s="29">
        <v>96586.673696284081</v>
      </c>
      <c r="AT46" s="29">
        <v>97042.71404245861</v>
      </c>
      <c r="AU46" s="29">
        <v>97671.641603280063</v>
      </c>
      <c r="AV46" s="29">
        <v>98541.132551236238</v>
      </c>
      <c r="AW46" s="73">
        <v>99432.485246989396</v>
      </c>
    </row>
    <row r="47" spans="1:49" s="2" customFormat="1" x14ac:dyDescent="0.35">
      <c r="A47" s="1"/>
      <c r="B47" s="28" t="s">
        <v>6</v>
      </c>
      <c r="C47" s="26" t="s">
        <v>26</v>
      </c>
      <c r="D47" s="31">
        <v>6.8838999999999997</v>
      </c>
      <c r="E47" s="31">
        <v>7.8734351602276131</v>
      </c>
      <c r="F47" s="31">
        <v>6</v>
      </c>
      <c r="G47" s="31">
        <v>8</v>
      </c>
      <c r="H47" s="31">
        <v>6.3157894736842106</v>
      </c>
      <c r="I47" s="31">
        <v>9</v>
      </c>
      <c r="J47" s="31">
        <v>10.295712002223921</v>
      </c>
      <c r="K47" s="31">
        <v>9.6458470083312289</v>
      </c>
      <c r="L47" s="31">
        <v>9</v>
      </c>
      <c r="M47" s="31">
        <v>6</v>
      </c>
      <c r="N47" s="31">
        <v>5.795220178372352</v>
      </c>
      <c r="O47" s="31">
        <v>4.0941103268583872</v>
      </c>
      <c r="P47" s="31">
        <v>4.2189102034066481</v>
      </c>
      <c r="Q47" s="31">
        <v>7.344575206886514</v>
      </c>
      <c r="R47" s="31">
        <v>7</v>
      </c>
      <c r="S47" s="31">
        <v>7.1258732259724979</v>
      </c>
      <c r="T47" s="31">
        <v>9.2199554704085322</v>
      </c>
      <c r="U47" s="31">
        <v>12.219174650886092</v>
      </c>
      <c r="V47" s="31">
        <v>14.673029331382212</v>
      </c>
      <c r="W47" s="31">
        <v>13.788699411552781</v>
      </c>
      <c r="X47" s="31">
        <v>11.672280095094013</v>
      </c>
      <c r="Y47" s="31">
        <v>13.637029449423816</v>
      </c>
      <c r="Z47" s="31">
        <v>14.260922494251318</v>
      </c>
      <c r="AA47" s="31">
        <v>15.335413688071114</v>
      </c>
      <c r="AB47" s="31">
        <v>11.867976097966183</v>
      </c>
      <c r="AC47" s="31">
        <v>10.9</v>
      </c>
      <c r="AD47" s="31">
        <v>9.39</v>
      </c>
      <c r="AE47" s="31">
        <v>11.1</v>
      </c>
      <c r="AF47" s="31">
        <v>10.7</v>
      </c>
      <c r="AG47" s="31">
        <v>11.9</v>
      </c>
      <c r="AH47" s="31">
        <v>12.5</v>
      </c>
      <c r="AI47" s="31">
        <v>13.5</v>
      </c>
      <c r="AJ47" s="31">
        <v>16.5</v>
      </c>
      <c r="AK47" s="31">
        <v>15.7</v>
      </c>
      <c r="AL47" s="31">
        <v>13.5</v>
      </c>
      <c r="AM47" s="31">
        <v>10.626197516841042</v>
      </c>
      <c r="AN47" s="31">
        <v>11.637654863798018</v>
      </c>
      <c r="AO47" s="31">
        <v>12.196730105127603</v>
      </c>
      <c r="AP47" s="31">
        <v>12.377641992037816</v>
      </c>
      <c r="AQ47" s="31">
        <v>12.473631896417293</v>
      </c>
      <c r="AR47" s="31">
        <v>12.435471415336913</v>
      </c>
      <c r="AS47" s="31">
        <v>12.481580583461009</v>
      </c>
      <c r="AT47" s="31">
        <v>12.606193778141936</v>
      </c>
      <c r="AU47" s="31">
        <v>12.747603191324625</v>
      </c>
      <c r="AV47" s="31">
        <v>12.898298830014699</v>
      </c>
      <c r="AW47" s="76">
        <v>12.940407288578518</v>
      </c>
    </row>
    <row r="48" spans="1:49" s="2" customFormat="1" x14ac:dyDescent="0.35">
      <c r="A48" s="1"/>
      <c r="B48" s="28"/>
      <c r="C48" s="26"/>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73"/>
    </row>
    <row r="49" spans="1:49" s="2" customFormat="1" x14ac:dyDescent="0.35">
      <c r="A49" s="1"/>
      <c r="B49" s="27" t="s">
        <v>27</v>
      </c>
      <c r="C49" s="26"/>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73"/>
    </row>
    <row r="50" spans="1:49" s="2" customFormat="1" x14ac:dyDescent="0.35">
      <c r="A50" s="1"/>
      <c r="B50" s="28" t="s">
        <v>9</v>
      </c>
      <c r="C50" s="26" t="s">
        <v>3</v>
      </c>
      <c r="D50" s="29">
        <v>300</v>
      </c>
      <c r="E50" s="29">
        <v>290</v>
      </c>
      <c r="F50" s="29">
        <v>430</v>
      </c>
      <c r="G50" s="29">
        <v>240</v>
      </c>
      <c r="H50" s="29">
        <v>260</v>
      </c>
      <c r="I50" s="29">
        <v>200</v>
      </c>
      <c r="J50" s="29">
        <v>230</v>
      </c>
      <c r="K50" s="29">
        <v>160</v>
      </c>
      <c r="L50" s="29">
        <v>140</v>
      </c>
      <c r="M50" s="29">
        <v>130</v>
      </c>
      <c r="N50" s="29">
        <v>150</v>
      </c>
      <c r="O50" s="29">
        <v>175</v>
      </c>
      <c r="P50" s="29">
        <v>240</v>
      </c>
      <c r="Q50" s="29">
        <v>225</v>
      </c>
      <c r="R50" s="29">
        <v>60</v>
      </c>
      <c r="S50" s="29">
        <v>66</v>
      </c>
      <c r="T50" s="29">
        <v>63</v>
      </c>
      <c r="U50" s="29">
        <v>225</v>
      </c>
      <c r="V50" s="29">
        <v>125</v>
      </c>
      <c r="W50" s="29">
        <v>40</v>
      </c>
      <c r="X50" s="29">
        <v>40</v>
      </c>
      <c r="Y50" s="29">
        <v>100</v>
      </c>
      <c r="Z50" s="29">
        <v>140</v>
      </c>
      <c r="AA50" s="29">
        <v>130</v>
      </c>
      <c r="AB50" s="29">
        <v>170</v>
      </c>
      <c r="AC50" s="29">
        <v>450</v>
      </c>
      <c r="AD50" s="29">
        <v>47</v>
      </c>
      <c r="AE50" s="29">
        <v>9</v>
      </c>
      <c r="AF50" s="29">
        <v>12</v>
      </c>
      <c r="AG50" s="29">
        <v>0</v>
      </c>
      <c r="AH50" s="29">
        <v>0</v>
      </c>
      <c r="AI50" s="29">
        <v>0</v>
      </c>
      <c r="AJ50" s="29">
        <v>0</v>
      </c>
      <c r="AK50" s="29">
        <v>0</v>
      </c>
      <c r="AL50" s="29">
        <v>0</v>
      </c>
      <c r="AM50" s="29">
        <v>0</v>
      </c>
      <c r="AN50" s="29">
        <v>1E-3</v>
      </c>
      <c r="AO50" s="29">
        <v>1E-3</v>
      </c>
      <c r="AP50" s="29">
        <v>1E-3</v>
      </c>
      <c r="AQ50" s="29">
        <v>1E-3</v>
      </c>
      <c r="AR50" s="29">
        <v>1E-3</v>
      </c>
      <c r="AS50" s="29">
        <v>1E-3</v>
      </c>
      <c r="AT50" s="29">
        <v>1E-3</v>
      </c>
      <c r="AU50" s="29">
        <v>1E-3</v>
      </c>
      <c r="AV50" s="29">
        <v>1E-3</v>
      </c>
      <c r="AW50" s="73">
        <v>1E-3</v>
      </c>
    </row>
    <row r="51" spans="1:49" s="2" customFormat="1" x14ac:dyDescent="0.35">
      <c r="A51" s="1"/>
      <c r="B51" s="28" t="s">
        <v>10</v>
      </c>
      <c r="C51" s="26" t="s">
        <v>3</v>
      </c>
      <c r="D51" s="29">
        <v>275</v>
      </c>
      <c r="E51" s="29">
        <v>270</v>
      </c>
      <c r="F51" s="29">
        <v>410</v>
      </c>
      <c r="G51" s="29">
        <v>215</v>
      </c>
      <c r="H51" s="29">
        <v>245</v>
      </c>
      <c r="I51" s="29">
        <v>185</v>
      </c>
      <c r="J51" s="29">
        <v>220</v>
      </c>
      <c r="K51" s="29">
        <v>150</v>
      </c>
      <c r="L51" s="29">
        <v>130</v>
      </c>
      <c r="M51" s="29">
        <v>125</v>
      </c>
      <c r="N51" s="29">
        <v>140</v>
      </c>
      <c r="O51" s="29">
        <v>170</v>
      </c>
      <c r="P51" s="29">
        <v>230</v>
      </c>
      <c r="Q51" s="29">
        <v>210</v>
      </c>
      <c r="R51" s="29">
        <v>56</v>
      </c>
      <c r="S51" s="29">
        <v>62</v>
      </c>
      <c r="T51" s="29">
        <v>60</v>
      </c>
      <c r="U51" s="29">
        <v>215</v>
      </c>
      <c r="V51" s="29">
        <v>115</v>
      </c>
      <c r="W51" s="29">
        <v>37</v>
      </c>
      <c r="X51" s="29">
        <v>36</v>
      </c>
      <c r="Y51" s="29">
        <v>90</v>
      </c>
      <c r="Z51" s="29">
        <v>135</v>
      </c>
      <c r="AA51" s="29">
        <v>125</v>
      </c>
      <c r="AB51" s="29">
        <v>165</v>
      </c>
      <c r="AC51" s="29">
        <v>440</v>
      </c>
      <c r="AD51" s="29">
        <v>44</v>
      </c>
      <c r="AE51" s="29">
        <v>7</v>
      </c>
      <c r="AF51" s="29">
        <v>10</v>
      </c>
      <c r="AG51" s="29">
        <v>0</v>
      </c>
      <c r="AH51" s="29">
        <v>0</v>
      </c>
      <c r="AI51" s="29">
        <v>0</v>
      </c>
      <c r="AJ51" s="29">
        <v>0</v>
      </c>
      <c r="AK51" s="29">
        <v>0</v>
      </c>
      <c r="AL51" s="29">
        <v>0</v>
      </c>
      <c r="AM51" s="29">
        <v>0</v>
      </c>
      <c r="AN51" s="29">
        <v>2.0138888888888884E-4</v>
      </c>
      <c r="AO51" s="29">
        <v>2.0138888888888884E-4</v>
      </c>
      <c r="AP51" s="29">
        <v>2.0138888888888884E-4</v>
      </c>
      <c r="AQ51" s="29">
        <v>2.0138888888888884E-4</v>
      </c>
      <c r="AR51" s="29">
        <v>2.0138888888888884E-4</v>
      </c>
      <c r="AS51" s="29">
        <v>2.0138888888888884E-4</v>
      </c>
      <c r="AT51" s="29">
        <v>2.0138888888888884E-4</v>
      </c>
      <c r="AU51" s="29">
        <v>2.0138888888888884E-4</v>
      </c>
      <c r="AV51" s="29">
        <v>2.0138888888888884E-4</v>
      </c>
      <c r="AW51" s="73">
        <v>2.0138888888888884E-4</v>
      </c>
    </row>
    <row r="52" spans="1:49" s="2" customFormat="1" x14ac:dyDescent="0.35">
      <c r="A52" s="1"/>
      <c r="B52" s="28" t="s">
        <v>11</v>
      </c>
      <c r="C52" s="26" t="s">
        <v>4</v>
      </c>
      <c r="D52" s="29">
        <v>66</v>
      </c>
      <c r="E52" s="29">
        <v>57</v>
      </c>
      <c r="F52" s="29">
        <v>76</v>
      </c>
      <c r="G52" s="29">
        <v>58</v>
      </c>
      <c r="H52" s="29">
        <v>75</v>
      </c>
      <c r="I52" s="29">
        <v>71</v>
      </c>
      <c r="J52" s="29">
        <v>74</v>
      </c>
      <c r="K52" s="29">
        <v>74</v>
      </c>
      <c r="L52" s="29">
        <v>53</v>
      </c>
      <c r="M52" s="29">
        <v>78</v>
      </c>
      <c r="N52" s="29">
        <v>71</v>
      </c>
      <c r="O52" s="29">
        <v>86</v>
      </c>
      <c r="P52" s="29">
        <v>77</v>
      </c>
      <c r="Q52" s="29">
        <v>82</v>
      </c>
      <c r="R52" s="29">
        <v>84</v>
      </c>
      <c r="S52" s="29">
        <v>80</v>
      </c>
      <c r="T52" s="29">
        <v>85</v>
      </c>
      <c r="U52" s="29">
        <v>96</v>
      </c>
      <c r="V52" s="29">
        <v>88</v>
      </c>
      <c r="W52" s="29">
        <v>79</v>
      </c>
      <c r="X52" s="29">
        <v>77</v>
      </c>
      <c r="Y52" s="29">
        <v>72</v>
      </c>
      <c r="Z52" s="29">
        <v>84</v>
      </c>
      <c r="AA52" s="29">
        <v>102</v>
      </c>
      <c r="AB52" s="29">
        <v>97</v>
      </c>
      <c r="AC52" s="29">
        <v>98</v>
      </c>
      <c r="AD52" s="29">
        <v>73</v>
      </c>
      <c r="AE52" s="29">
        <v>78</v>
      </c>
      <c r="AF52" s="29">
        <v>77</v>
      </c>
      <c r="AG52" s="29">
        <v>0</v>
      </c>
      <c r="AH52" s="29">
        <v>0</v>
      </c>
      <c r="AI52" s="29">
        <v>0</v>
      </c>
      <c r="AJ52" s="29">
        <v>0</v>
      </c>
      <c r="AK52" s="29">
        <v>0</v>
      </c>
      <c r="AL52" s="29">
        <v>0</v>
      </c>
      <c r="AM52" s="29">
        <v>0</v>
      </c>
      <c r="AN52" s="29">
        <v>91.626050694966125</v>
      </c>
      <c r="AO52" s="29">
        <v>92.45774835102165</v>
      </c>
      <c r="AP52" s="29">
        <v>93.207016395686736</v>
      </c>
      <c r="AQ52" s="29">
        <v>93.934076534492192</v>
      </c>
      <c r="AR52" s="29">
        <v>95.136899443661122</v>
      </c>
      <c r="AS52" s="29">
        <v>96.355269680657784</v>
      </c>
      <c r="AT52" s="29">
        <v>97.577295206862303</v>
      </c>
      <c r="AU52" s="29">
        <v>98.799494548983077</v>
      </c>
      <c r="AV52" s="29">
        <v>100.01808603864836</v>
      </c>
      <c r="AW52" s="73">
        <v>101.23216290316265</v>
      </c>
    </row>
    <row r="53" spans="1:49" s="2" customFormat="1" x14ac:dyDescent="0.35">
      <c r="A53" s="1"/>
      <c r="B53" s="28" t="s">
        <v>13</v>
      </c>
      <c r="C53" s="26" t="s">
        <v>5</v>
      </c>
      <c r="D53" s="29">
        <v>18150</v>
      </c>
      <c r="E53" s="29">
        <v>15390</v>
      </c>
      <c r="F53" s="29">
        <v>31160</v>
      </c>
      <c r="G53" s="29">
        <v>12470</v>
      </c>
      <c r="H53" s="29">
        <v>18375</v>
      </c>
      <c r="I53" s="29">
        <v>13135</v>
      </c>
      <c r="J53" s="29">
        <v>16280</v>
      </c>
      <c r="K53" s="29">
        <v>11100</v>
      </c>
      <c r="L53" s="29">
        <v>6890</v>
      </c>
      <c r="M53" s="29">
        <v>9750</v>
      </c>
      <c r="N53" s="29">
        <v>9940</v>
      </c>
      <c r="O53" s="29">
        <v>14620</v>
      </c>
      <c r="P53" s="29">
        <v>17710</v>
      </c>
      <c r="Q53" s="29">
        <v>17220</v>
      </c>
      <c r="R53" s="29">
        <v>4704</v>
      </c>
      <c r="S53" s="29">
        <v>4960</v>
      </c>
      <c r="T53" s="29">
        <v>5100</v>
      </c>
      <c r="U53" s="29">
        <v>20640</v>
      </c>
      <c r="V53" s="29">
        <v>10120</v>
      </c>
      <c r="W53" s="29">
        <v>2923</v>
      </c>
      <c r="X53" s="29">
        <v>2772</v>
      </c>
      <c r="Y53" s="29">
        <v>6480</v>
      </c>
      <c r="Z53" s="29">
        <v>11340</v>
      </c>
      <c r="AA53" s="29">
        <v>12750</v>
      </c>
      <c r="AB53" s="29">
        <v>16005</v>
      </c>
      <c r="AC53" s="29">
        <v>43120</v>
      </c>
      <c r="AD53" s="29">
        <v>3212</v>
      </c>
      <c r="AE53" s="29">
        <v>546</v>
      </c>
      <c r="AF53" s="29">
        <v>770</v>
      </c>
      <c r="AG53" s="29">
        <v>0</v>
      </c>
      <c r="AH53" s="29">
        <v>0</v>
      </c>
      <c r="AI53" s="29">
        <v>0</v>
      </c>
      <c r="AJ53" s="29">
        <v>0</v>
      </c>
      <c r="AK53" s="29">
        <v>0</v>
      </c>
      <c r="AL53" s="29">
        <v>0</v>
      </c>
      <c r="AM53" s="29">
        <v>0</v>
      </c>
      <c r="AN53" s="29">
        <v>1.8452468542737258E-2</v>
      </c>
      <c r="AO53" s="29">
        <v>1.8619963209582348E-2</v>
      </c>
      <c r="AP53" s="29">
        <v>1.8770857468578442E-2</v>
      </c>
      <c r="AQ53" s="29">
        <v>1.8917279302088176E-2</v>
      </c>
      <c r="AR53" s="29">
        <v>1.9159514471295217E-2</v>
      </c>
      <c r="AS53" s="29">
        <v>1.9404880699575619E-2</v>
      </c>
      <c r="AT53" s="29">
        <v>1.96509830624788E-2</v>
      </c>
      <c r="AU53" s="29">
        <v>1.9897120429980663E-2</v>
      </c>
      <c r="AV53" s="29">
        <v>2.0142531216101076E-2</v>
      </c>
      <c r="AW53" s="73">
        <v>2.0387032806874691E-2</v>
      </c>
    </row>
    <row r="54" spans="1:49" s="2" customFormat="1" x14ac:dyDescent="0.35">
      <c r="A54" s="1"/>
      <c r="B54" s="28" t="s">
        <v>6</v>
      </c>
      <c r="C54" s="26" t="s">
        <v>7</v>
      </c>
      <c r="D54" s="31">
        <v>2.2511999999999999</v>
      </c>
      <c r="E54" s="31">
        <v>2.4024000000000001</v>
      </c>
      <c r="F54" s="31">
        <v>2.1392000000000002</v>
      </c>
      <c r="G54" s="31">
        <v>2.3072000000000004</v>
      </c>
      <c r="H54" s="31">
        <v>2.0327999999999999</v>
      </c>
      <c r="I54" s="31">
        <v>2.9120000000000004</v>
      </c>
      <c r="J54" s="31">
        <v>2.9456000000000002</v>
      </c>
      <c r="K54" s="31">
        <v>2.5704000000000002</v>
      </c>
      <c r="L54" s="31">
        <v>1.8760000000000003</v>
      </c>
      <c r="M54" s="31">
        <v>1.6856</v>
      </c>
      <c r="N54" s="31">
        <v>1.6408000000000003</v>
      </c>
      <c r="O54" s="31">
        <v>1.9936000000000003</v>
      </c>
      <c r="P54" s="31">
        <v>2.4640000000000004</v>
      </c>
      <c r="Q54" s="31">
        <v>2.3408000000000002</v>
      </c>
      <c r="R54" s="31">
        <v>2.1336000000000004</v>
      </c>
      <c r="S54" s="31">
        <v>1.8368</v>
      </c>
      <c r="T54" s="31">
        <v>2.4192000000000005</v>
      </c>
      <c r="U54" s="31">
        <v>3.4440000000000004</v>
      </c>
      <c r="V54" s="31">
        <v>3.8808000000000002</v>
      </c>
      <c r="W54" s="31">
        <v>3.2311999999999999</v>
      </c>
      <c r="X54" s="31">
        <v>3.9984000000000002</v>
      </c>
      <c r="Y54" s="31">
        <v>5.7119999999999997</v>
      </c>
      <c r="Z54" s="31">
        <v>6.2160000000000002</v>
      </c>
      <c r="AA54" s="31">
        <v>4.9560000000000004</v>
      </c>
      <c r="AB54" s="31">
        <v>3.9592000000000005</v>
      </c>
      <c r="AC54" s="31">
        <v>4.3064000000000009</v>
      </c>
      <c r="AD54" s="31">
        <v>2.8000000000000003</v>
      </c>
      <c r="AE54" s="31">
        <v>3.1696000000000004</v>
      </c>
      <c r="AF54" s="31">
        <v>3.3631901287999995</v>
      </c>
      <c r="AG54" s="31">
        <v>3.3679424316800008</v>
      </c>
      <c r="AH54" s="31">
        <v>4.8399681916800015</v>
      </c>
      <c r="AI54" s="31">
        <v>5.614900671680001</v>
      </c>
      <c r="AJ54" s="31">
        <v>6.002366911680002</v>
      </c>
      <c r="AK54" s="31">
        <v>4.7448313916800009</v>
      </c>
      <c r="AL54" s="31">
        <v>4.0010345916799999</v>
      </c>
      <c r="AM54" s="31">
        <v>3.6073181652530937</v>
      </c>
      <c r="AN54" s="31">
        <v>3.7321015807125546</v>
      </c>
      <c r="AO54" s="31">
        <v>3.7204451513972634</v>
      </c>
      <c r="AP54" s="31">
        <v>3.7262700364936223</v>
      </c>
      <c r="AQ54" s="31">
        <v>3.6840632096620385</v>
      </c>
      <c r="AR54" s="31">
        <v>3.6748527722177937</v>
      </c>
      <c r="AS54" s="31">
        <v>3.6848955955673692</v>
      </c>
      <c r="AT54" s="31">
        <v>3.7146793053070839</v>
      </c>
      <c r="AU54" s="31">
        <v>3.7259052483002852</v>
      </c>
      <c r="AV54" s="31">
        <v>3.7018662926079853</v>
      </c>
      <c r="AW54" s="76">
        <v>3.6835499946630086</v>
      </c>
    </row>
    <row r="55" spans="1:49" s="2" customFormat="1" x14ac:dyDescent="0.35">
      <c r="A55" s="1"/>
      <c r="B55" s="28"/>
      <c r="C55" s="26"/>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74"/>
    </row>
    <row r="56" spans="1:49" s="2" customFormat="1" x14ac:dyDescent="0.35">
      <c r="A56" s="1"/>
      <c r="B56" s="27" t="s">
        <v>28</v>
      </c>
      <c r="C56" s="26"/>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74"/>
    </row>
    <row r="57" spans="1:49" s="2" customFormat="1" x14ac:dyDescent="0.35">
      <c r="A57" s="1"/>
      <c r="B57" s="28" t="s">
        <v>9</v>
      </c>
      <c r="C57" s="26" t="s">
        <v>3</v>
      </c>
      <c r="D57" s="29">
        <v>3400</v>
      </c>
      <c r="E57" s="29">
        <v>3250</v>
      </c>
      <c r="F57" s="29">
        <v>3200</v>
      </c>
      <c r="G57" s="29">
        <v>3600</v>
      </c>
      <c r="H57" s="29">
        <v>3450</v>
      </c>
      <c r="I57" s="29">
        <v>3450</v>
      </c>
      <c r="J57" s="29">
        <v>3550</v>
      </c>
      <c r="K57" s="29">
        <v>3650</v>
      </c>
      <c r="L57" s="29">
        <v>3550</v>
      </c>
      <c r="M57" s="29">
        <v>3400</v>
      </c>
      <c r="N57" s="29">
        <v>3350</v>
      </c>
      <c r="O57" s="29">
        <v>2900</v>
      </c>
      <c r="P57" s="29">
        <v>2950</v>
      </c>
      <c r="Q57" s="29">
        <v>2920</v>
      </c>
      <c r="R57" s="29">
        <v>3200</v>
      </c>
      <c r="S57" s="29">
        <v>3030</v>
      </c>
      <c r="T57" s="29">
        <v>3110</v>
      </c>
      <c r="U57" s="29">
        <v>2850</v>
      </c>
      <c r="V57" s="29">
        <v>3300</v>
      </c>
      <c r="W57" s="29">
        <v>3420</v>
      </c>
      <c r="X57" s="29">
        <v>3190</v>
      </c>
      <c r="Y57" s="29">
        <v>3330</v>
      </c>
      <c r="Z57" s="29">
        <v>3200</v>
      </c>
      <c r="AA57" s="29">
        <v>3270</v>
      </c>
      <c r="AB57" s="29">
        <v>3230</v>
      </c>
      <c r="AC57" s="29">
        <v>3200</v>
      </c>
      <c r="AD57" s="29">
        <v>3130</v>
      </c>
      <c r="AE57" s="29">
        <v>3530</v>
      </c>
      <c r="AF57" s="29">
        <v>3270</v>
      </c>
      <c r="AG57" s="29">
        <v>2650</v>
      </c>
      <c r="AH57" s="29">
        <v>2820</v>
      </c>
      <c r="AI57" s="29">
        <v>3040</v>
      </c>
      <c r="AJ57" s="29">
        <v>3180</v>
      </c>
      <c r="AK57" s="29">
        <v>2980</v>
      </c>
      <c r="AL57" s="29">
        <v>3050</v>
      </c>
      <c r="AM57" s="29">
        <v>2590</v>
      </c>
      <c r="AN57" s="29">
        <v>3157.9026510055501</v>
      </c>
      <c r="AO57" s="29">
        <v>2818.2993619834488</v>
      </c>
      <c r="AP57" s="29">
        <v>2808.8428862618412</v>
      </c>
      <c r="AQ57" s="29">
        <v>2790.842252495821</v>
      </c>
      <c r="AR57" s="29">
        <v>2775.8706336709847</v>
      </c>
      <c r="AS57" s="29">
        <v>2771.6806392165731</v>
      </c>
      <c r="AT57" s="29">
        <v>2775.0582279686282</v>
      </c>
      <c r="AU57" s="29">
        <v>2778.5270837026237</v>
      </c>
      <c r="AV57" s="29">
        <v>2777.4544801019401</v>
      </c>
      <c r="AW57" s="73">
        <v>2776.0430827003788</v>
      </c>
    </row>
    <row r="58" spans="1:49" s="2" customFormat="1" x14ac:dyDescent="0.35">
      <c r="A58" s="1"/>
      <c r="B58" s="28" t="s">
        <v>10</v>
      </c>
      <c r="C58" s="26" t="s">
        <v>3</v>
      </c>
      <c r="D58" s="29">
        <v>3350</v>
      </c>
      <c r="E58" s="29">
        <v>3200</v>
      </c>
      <c r="F58" s="29">
        <v>3160</v>
      </c>
      <c r="G58" s="29">
        <v>3550</v>
      </c>
      <c r="H58" s="29">
        <v>3400</v>
      </c>
      <c r="I58" s="29">
        <v>3400</v>
      </c>
      <c r="J58" s="29">
        <v>3500</v>
      </c>
      <c r="K58" s="29">
        <v>3600</v>
      </c>
      <c r="L58" s="29">
        <v>3400</v>
      </c>
      <c r="M58" s="29">
        <v>3300</v>
      </c>
      <c r="N58" s="29">
        <v>3150</v>
      </c>
      <c r="O58" s="29">
        <v>2850</v>
      </c>
      <c r="P58" s="29">
        <v>2880</v>
      </c>
      <c r="Q58" s="29">
        <v>2890</v>
      </c>
      <c r="R58" s="29">
        <v>3150</v>
      </c>
      <c r="S58" s="29">
        <v>3000</v>
      </c>
      <c r="T58" s="29">
        <v>3070</v>
      </c>
      <c r="U58" s="29">
        <v>2820</v>
      </c>
      <c r="V58" s="29">
        <v>3250</v>
      </c>
      <c r="W58" s="29">
        <v>3270</v>
      </c>
      <c r="X58" s="29">
        <v>3150</v>
      </c>
      <c r="Y58" s="29">
        <v>3280</v>
      </c>
      <c r="Z58" s="29">
        <v>3150</v>
      </c>
      <c r="AA58" s="29">
        <v>3240</v>
      </c>
      <c r="AB58" s="29">
        <v>3200</v>
      </c>
      <c r="AC58" s="29">
        <v>3170</v>
      </c>
      <c r="AD58" s="29">
        <v>3090</v>
      </c>
      <c r="AE58" s="29">
        <v>3500</v>
      </c>
      <c r="AF58" s="29">
        <v>3210</v>
      </c>
      <c r="AG58" s="29">
        <v>2610</v>
      </c>
      <c r="AH58" s="29">
        <v>2800</v>
      </c>
      <c r="AI58" s="29">
        <v>3000</v>
      </c>
      <c r="AJ58" s="29">
        <v>3140</v>
      </c>
      <c r="AK58" s="29">
        <v>2950</v>
      </c>
      <c r="AL58" s="29">
        <v>3020</v>
      </c>
      <c r="AM58" s="29">
        <v>2570</v>
      </c>
      <c r="AN58" s="29">
        <v>3122.470983261268</v>
      </c>
      <c r="AO58" s="29">
        <v>2786.6871411932761</v>
      </c>
      <c r="AP58" s="29">
        <v>2777.3367366023881</v>
      </c>
      <c r="AQ58" s="29">
        <v>2759.5380118333278</v>
      </c>
      <c r="AR58" s="29">
        <v>2744.7343262576883</v>
      </c>
      <c r="AS58" s="29">
        <v>2740.5913299634849</v>
      </c>
      <c r="AT58" s="29">
        <v>2743.9310330683011</v>
      </c>
      <c r="AU58" s="29">
        <v>2747.3609795292959</v>
      </c>
      <c r="AV58" s="29">
        <v>2746.3004070842098</v>
      </c>
      <c r="AW58" s="73">
        <v>2744.9048409660404</v>
      </c>
    </row>
    <row r="59" spans="1:49" s="2" customFormat="1" x14ac:dyDescent="0.35">
      <c r="A59" s="1"/>
      <c r="B59" s="28" t="s">
        <v>11</v>
      </c>
      <c r="C59" s="26" t="s">
        <v>4</v>
      </c>
      <c r="D59" s="29">
        <v>27</v>
      </c>
      <c r="E59" s="29">
        <v>28</v>
      </c>
      <c r="F59" s="29">
        <v>33</v>
      </c>
      <c r="G59" s="29">
        <v>26</v>
      </c>
      <c r="H59" s="29">
        <v>34</v>
      </c>
      <c r="I59" s="29">
        <v>26</v>
      </c>
      <c r="J59" s="29">
        <v>32</v>
      </c>
      <c r="K59" s="29">
        <v>30.5</v>
      </c>
      <c r="L59" s="29">
        <v>25</v>
      </c>
      <c r="M59" s="29">
        <v>28</v>
      </c>
      <c r="N59" s="29">
        <v>25.5</v>
      </c>
      <c r="O59" s="29">
        <v>32</v>
      </c>
      <c r="P59" s="29">
        <v>33.5</v>
      </c>
      <c r="Q59" s="29">
        <v>38.5</v>
      </c>
      <c r="R59" s="29">
        <v>39</v>
      </c>
      <c r="S59" s="29">
        <v>34</v>
      </c>
      <c r="T59" s="29">
        <v>35</v>
      </c>
      <c r="U59" s="29">
        <v>36</v>
      </c>
      <c r="V59" s="29">
        <v>38</v>
      </c>
      <c r="W59" s="29">
        <v>37.5</v>
      </c>
      <c r="X59" s="29">
        <v>35</v>
      </c>
      <c r="Y59" s="29">
        <v>38.5</v>
      </c>
      <c r="Z59" s="29">
        <v>43.5</v>
      </c>
      <c r="AA59" s="29">
        <v>43.5</v>
      </c>
      <c r="AB59" s="29">
        <v>49.5</v>
      </c>
      <c r="AC59" s="29">
        <v>49</v>
      </c>
      <c r="AD59" s="29">
        <v>47</v>
      </c>
      <c r="AE59" s="29">
        <v>51</v>
      </c>
      <c r="AF59" s="29">
        <v>50.5</v>
      </c>
      <c r="AG59" s="29">
        <v>49</v>
      </c>
      <c r="AH59" s="29">
        <v>51.5</v>
      </c>
      <c r="AI59" s="29">
        <v>52</v>
      </c>
      <c r="AJ59" s="29">
        <v>52</v>
      </c>
      <c r="AK59" s="29">
        <v>54</v>
      </c>
      <c r="AL59" s="29">
        <v>55</v>
      </c>
      <c r="AM59" s="29">
        <v>55</v>
      </c>
      <c r="AN59" s="29">
        <v>55.366775190382036</v>
      </c>
      <c r="AO59" s="29">
        <v>56.067883073015857</v>
      </c>
      <c r="AP59" s="29">
        <v>56.762972532857638</v>
      </c>
      <c r="AQ59" s="29">
        <v>57.505428515576902</v>
      </c>
      <c r="AR59" s="29">
        <v>58.248126534429936</v>
      </c>
      <c r="AS59" s="29">
        <v>58.942160857237198</v>
      </c>
      <c r="AT59" s="29">
        <v>59.609633244294187</v>
      </c>
      <c r="AU59" s="29">
        <v>60.328064013663692</v>
      </c>
      <c r="AV59" s="29">
        <v>61.025369408595992</v>
      </c>
      <c r="AW59" s="73">
        <v>61.748819363306943</v>
      </c>
    </row>
    <row r="60" spans="1:49" s="2" customFormat="1" x14ac:dyDescent="0.35">
      <c r="A60" s="1"/>
      <c r="B60" s="28" t="s">
        <v>13</v>
      </c>
      <c r="C60" s="26" t="s">
        <v>5</v>
      </c>
      <c r="D60" s="29">
        <v>90450</v>
      </c>
      <c r="E60" s="29">
        <v>89600</v>
      </c>
      <c r="F60" s="29">
        <v>104280</v>
      </c>
      <c r="G60" s="29">
        <v>92300</v>
      </c>
      <c r="H60" s="29">
        <v>115600</v>
      </c>
      <c r="I60" s="29">
        <v>88400</v>
      </c>
      <c r="J60" s="29">
        <v>112000</v>
      </c>
      <c r="K60" s="29">
        <v>109800</v>
      </c>
      <c r="L60" s="29">
        <v>85000</v>
      </c>
      <c r="M60" s="29">
        <v>92400</v>
      </c>
      <c r="N60" s="29">
        <v>80325</v>
      </c>
      <c r="O60" s="29">
        <v>91200</v>
      </c>
      <c r="P60" s="29">
        <v>96480</v>
      </c>
      <c r="Q60" s="29">
        <v>111265</v>
      </c>
      <c r="R60" s="29">
        <v>122850</v>
      </c>
      <c r="S60" s="29">
        <v>102000</v>
      </c>
      <c r="T60" s="29">
        <v>107450</v>
      </c>
      <c r="U60" s="29">
        <v>101520</v>
      </c>
      <c r="V60" s="29">
        <v>123500</v>
      </c>
      <c r="W60" s="29">
        <v>122625</v>
      </c>
      <c r="X60" s="29">
        <v>110250</v>
      </c>
      <c r="Y60" s="29">
        <v>126280</v>
      </c>
      <c r="Z60" s="29">
        <v>137025</v>
      </c>
      <c r="AA60" s="29">
        <v>140940</v>
      </c>
      <c r="AB60" s="29">
        <v>158400</v>
      </c>
      <c r="AC60" s="29">
        <v>155330</v>
      </c>
      <c r="AD60" s="29">
        <v>145230</v>
      </c>
      <c r="AE60" s="29">
        <v>178500</v>
      </c>
      <c r="AF60" s="29">
        <v>162105</v>
      </c>
      <c r="AG60" s="29">
        <v>127890</v>
      </c>
      <c r="AH60" s="29">
        <v>144200</v>
      </c>
      <c r="AI60" s="29">
        <v>156000</v>
      </c>
      <c r="AJ60" s="29">
        <v>163280</v>
      </c>
      <c r="AK60" s="29">
        <v>159300</v>
      </c>
      <c r="AL60" s="29">
        <v>166100</v>
      </c>
      <c r="AM60" s="29">
        <v>141350</v>
      </c>
      <c r="AN60" s="29">
        <v>172881.14896871778</v>
      </c>
      <c r="AO60" s="29">
        <v>156243.64879351383</v>
      </c>
      <c r="AP60" s="29">
        <v>157649.88889427821</v>
      </c>
      <c r="AQ60" s="29">
        <v>158688.41587551648</v>
      </c>
      <c r="AR60" s="29">
        <v>159875.63233927122</v>
      </c>
      <c r="AS60" s="29">
        <v>161536.37501462697</v>
      </c>
      <c r="AT60" s="29">
        <v>163564.72252870133</v>
      </c>
      <c r="AU60" s="29">
        <v>165742.96904160781</v>
      </c>
      <c r="AV60" s="29">
        <v>167593.99684925057</v>
      </c>
      <c r="AW60" s="73">
        <v>169494.6331942197</v>
      </c>
    </row>
    <row r="61" spans="1:49" s="2" customFormat="1" x14ac:dyDescent="0.35">
      <c r="A61" s="1"/>
      <c r="B61" s="28" t="s">
        <v>6</v>
      </c>
      <c r="C61" s="26" t="s">
        <v>7</v>
      </c>
      <c r="D61" s="31">
        <v>5.91</v>
      </c>
      <c r="E61" s="31">
        <v>5.71</v>
      </c>
      <c r="F61" s="31">
        <v>5.64</v>
      </c>
      <c r="G61" s="31">
        <v>6.65</v>
      </c>
      <c r="H61" s="31">
        <v>5.69</v>
      </c>
      <c r="I61" s="31">
        <v>6.85</v>
      </c>
      <c r="J61" s="31">
        <v>7.36</v>
      </c>
      <c r="K61" s="31">
        <v>6.88</v>
      </c>
      <c r="L61" s="31">
        <v>5.38</v>
      </c>
      <c r="M61" s="31">
        <v>4.79</v>
      </c>
      <c r="N61" s="31">
        <v>4.7300000000000004</v>
      </c>
      <c r="O61" s="31">
        <v>4.37</v>
      </c>
      <c r="P61" s="31">
        <v>5.65</v>
      </c>
      <c r="Q61" s="31">
        <v>7.11</v>
      </c>
      <c r="R61" s="31">
        <v>5.88</v>
      </c>
      <c r="S61" s="31">
        <v>5.92</v>
      </c>
      <c r="T61" s="31">
        <v>6.41</v>
      </c>
      <c r="U61" s="31">
        <v>9.02</v>
      </c>
      <c r="V61" s="31">
        <v>9.64</v>
      </c>
      <c r="W61" s="31">
        <v>9.66</v>
      </c>
      <c r="X61" s="31">
        <v>10.9</v>
      </c>
      <c r="Y61" s="31">
        <v>12.3</v>
      </c>
      <c r="Z61" s="31">
        <v>14.3</v>
      </c>
      <c r="AA61" s="31">
        <v>13.1</v>
      </c>
      <c r="AB61" s="31">
        <v>10.6</v>
      </c>
      <c r="AC61" s="31">
        <v>9.4600000000000009</v>
      </c>
      <c r="AD61" s="31">
        <v>9.83</v>
      </c>
      <c r="AE61" s="31">
        <v>9.77</v>
      </c>
      <c r="AF61" s="31">
        <v>8.81</v>
      </c>
      <c r="AG61" s="31">
        <v>8.8699999999999992</v>
      </c>
      <c r="AH61" s="31">
        <v>10.5</v>
      </c>
      <c r="AI61" s="31">
        <v>12.9</v>
      </c>
      <c r="AJ61" s="31">
        <v>14.2</v>
      </c>
      <c r="AK61" s="31">
        <v>12.8</v>
      </c>
      <c r="AL61" s="31">
        <v>10</v>
      </c>
      <c r="AM61" s="31">
        <v>10.365722997545989</v>
      </c>
      <c r="AN61" s="31">
        <v>10.494869385889844</v>
      </c>
      <c r="AO61" s="31">
        <v>10.625196122005859</v>
      </c>
      <c r="AP61" s="31">
        <v>10.68610001051543</v>
      </c>
      <c r="AQ61" s="31">
        <v>10.476031674507874</v>
      </c>
      <c r="AR61" s="31">
        <v>10.420223757784621</v>
      </c>
      <c r="AS61" s="31">
        <v>10.460294467038322</v>
      </c>
      <c r="AT61" s="31">
        <v>10.565320167890116</v>
      </c>
      <c r="AU61" s="31">
        <v>10.613762975444553</v>
      </c>
      <c r="AV61" s="31">
        <v>10.582199961269032</v>
      </c>
      <c r="AW61" s="76">
        <v>10.55793105210042</v>
      </c>
    </row>
    <row r="62" spans="1:49" s="2" customFormat="1" x14ac:dyDescent="0.35">
      <c r="A62" s="1"/>
      <c r="B62" s="28"/>
      <c r="C62" s="26"/>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74"/>
    </row>
    <row r="63" spans="1:49" s="2" customFormat="1" x14ac:dyDescent="0.35">
      <c r="A63" s="1"/>
      <c r="B63" s="28"/>
      <c r="C63" s="26"/>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74"/>
    </row>
    <row r="64" spans="1:49" s="2" customFormat="1" x14ac:dyDescent="0.35">
      <c r="A64" s="1"/>
      <c r="B64" s="27" t="s">
        <v>130</v>
      </c>
      <c r="C64" s="26"/>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73"/>
    </row>
    <row r="65" spans="1:49" s="2" customFormat="1" x14ac:dyDescent="0.35">
      <c r="A65" s="1"/>
      <c r="B65" s="28" t="s">
        <v>9</v>
      </c>
      <c r="C65" s="26" t="s">
        <v>3</v>
      </c>
      <c r="D65" s="29">
        <v>1500</v>
      </c>
      <c r="E65" s="29">
        <v>1100</v>
      </c>
      <c r="F65" s="29">
        <v>950</v>
      </c>
      <c r="G65" s="29">
        <v>1150</v>
      </c>
      <c r="H65" s="29">
        <v>980</v>
      </c>
      <c r="I65" s="29">
        <v>1100</v>
      </c>
      <c r="J65" s="29">
        <v>1300</v>
      </c>
      <c r="K65" s="29">
        <v>880</v>
      </c>
      <c r="L65" s="29">
        <v>980</v>
      </c>
      <c r="M65" s="29">
        <v>970</v>
      </c>
      <c r="N65" s="29">
        <v>1180</v>
      </c>
      <c r="O65" s="29">
        <v>1100</v>
      </c>
      <c r="P65" s="29">
        <v>950</v>
      </c>
      <c r="Q65" s="29">
        <v>700</v>
      </c>
      <c r="R65" s="29">
        <v>670</v>
      </c>
      <c r="S65" s="29">
        <v>220</v>
      </c>
      <c r="T65" s="29">
        <v>365</v>
      </c>
      <c r="U65" s="29">
        <v>820</v>
      </c>
      <c r="V65" s="29">
        <v>1070</v>
      </c>
      <c r="W65" s="29">
        <v>420</v>
      </c>
      <c r="X65" s="29">
        <v>185</v>
      </c>
      <c r="Y65" s="29">
        <v>620</v>
      </c>
      <c r="Z65" s="29">
        <v>550</v>
      </c>
      <c r="AA65" s="29">
        <v>680</v>
      </c>
      <c r="AB65" s="29">
        <v>465</v>
      </c>
      <c r="AC65" s="29">
        <v>350</v>
      </c>
      <c r="AD65" s="29">
        <v>195</v>
      </c>
      <c r="AE65" s="29">
        <v>200</v>
      </c>
      <c r="AF65" s="29">
        <v>175</v>
      </c>
      <c r="AG65" s="29">
        <v>110</v>
      </c>
      <c r="AH65" s="29">
        <v>145</v>
      </c>
      <c r="AI65" s="29">
        <v>210</v>
      </c>
      <c r="AJ65" s="29">
        <v>220</v>
      </c>
      <c r="AK65" s="29">
        <v>230</v>
      </c>
      <c r="AL65" s="29">
        <v>130</v>
      </c>
      <c r="AM65" s="29">
        <v>110</v>
      </c>
      <c r="AN65" s="29">
        <v>122.73851343223154</v>
      </c>
      <c r="AO65" s="29">
        <v>120.66803421752536</v>
      </c>
      <c r="AP65" s="29">
        <v>117.77972078584526</v>
      </c>
      <c r="AQ65" s="29">
        <v>117.76864002795833</v>
      </c>
      <c r="AR65" s="29">
        <v>116.98825570998</v>
      </c>
      <c r="AS65" s="29">
        <v>117.06507494179331</v>
      </c>
      <c r="AT65" s="29">
        <v>116.87162666167555</v>
      </c>
      <c r="AU65" s="29">
        <v>116.12168778730731</v>
      </c>
      <c r="AV65" s="29">
        <v>115.30497667279909</v>
      </c>
      <c r="AW65" s="73">
        <v>114.60561021773944</v>
      </c>
    </row>
    <row r="66" spans="1:49" s="2" customFormat="1" x14ac:dyDescent="0.35">
      <c r="A66" s="1"/>
      <c r="B66" s="28" t="s">
        <v>10</v>
      </c>
      <c r="C66" s="26" t="s">
        <v>3</v>
      </c>
      <c r="D66" s="29">
        <v>1400</v>
      </c>
      <c r="E66" s="29">
        <v>930</v>
      </c>
      <c r="F66" s="29">
        <v>850</v>
      </c>
      <c r="G66" s="29">
        <v>1040</v>
      </c>
      <c r="H66" s="29">
        <v>880</v>
      </c>
      <c r="I66" s="29">
        <v>1000</v>
      </c>
      <c r="J66" s="29">
        <v>1240</v>
      </c>
      <c r="K66" s="29">
        <v>820</v>
      </c>
      <c r="L66" s="29">
        <v>900</v>
      </c>
      <c r="M66" s="29">
        <v>920</v>
      </c>
      <c r="N66" s="29">
        <v>1100</v>
      </c>
      <c r="O66" s="29">
        <v>970</v>
      </c>
      <c r="P66" s="29">
        <v>830</v>
      </c>
      <c r="Q66" s="29">
        <v>570</v>
      </c>
      <c r="R66" s="29">
        <v>620</v>
      </c>
      <c r="S66" s="29">
        <v>160</v>
      </c>
      <c r="T66" s="29">
        <v>305</v>
      </c>
      <c r="U66" s="29">
        <v>700</v>
      </c>
      <c r="V66" s="29">
        <v>1000</v>
      </c>
      <c r="W66" s="29">
        <v>375</v>
      </c>
      <c r="X66" s="29">
        <v>135</v>
      </c>
      <c r="Y66" s="29">
        <v>520</v>
      </c>
      <c r="Z66" s="29">
        <v>445</v>
      </c>
      <c r="AA66" s="29">
        <v>610</v>
      </c>
      <c r="AB66" s="29">
        <v>395</v>
      </c>
      <c r="AC66" s="29">
        <v>240</v>
      </c>
      <c r="AD66" s="29">
        <v>115</v>
      </c>
      <c r="AE66" s="29">
        <v>125</v>
      </c>
      <c r="AF66" s="29">
        <v>95</v>
      </c>
      <c r="AG66" s="29">
        <v>50</v>
      </c>
      <c r="AH66" s="29">
        <v>75</v>
      </c>
      <c r="AI66" s="29">
        <v>145</v>
      </c>
      <c r="AJ66" s="29">
        <v>150</v>
      </c>
      <c r="AK66" s="29">
        <v>165</v>
      </c>
      <c r="AL66" s="29">
        <v>85</v>
      </c>
      <c r="AM66" s="29">
        <v>70</v>
      </c>
      <c r="AN66" s="29">
        <v>75.282884666509545</v>
      </c>
      <c r="AO66" s="29">
        <v>73.970099794415745</v>
      </c>
      <c r="AP66" s="29">
        <v>72.079786806735768</v>
      </c>
      <c r="AQ66" s="29">
        <v>71.947205630201125</v>
      </c>
      <c r="AR66" s="29">
        <v>71.383686180978643</v>
      </c>
      <c r="AS66" s="29">
        <v>71.409853519139347</v>
      </c>
      <c r="AT66" s="29">
        <v>71.311837105587628</v>
      </c>
      <c r="AU66" s="29">
        <v>70.837015189223592</v>
      </c>
      <c r="AV66" s="29">
        <v>70.305804546785268</v>
      </c>
      <c r="AW66" s="73">
        <v>69.870333529313783</v>
      </c>
    </row>
    <row r="67" spans="1:49" s="2" customFormat="1" x14ac:dyDescent="0.35">
      <c r="A67" s="1"/>
      <c r="B67" s="28" t="s">
        <v>11</v>
      </c>
      <c r="C67" s="26" t="s">
        <v>4</v>
      </c>
      <c r="D67" s="29">
        <v>35</v>
      </c>
      <c r="E67" s="29">
        <v>22</v>
      </c>
      <c r="F67" s="29">
        <v>46</v>
      </c>
      <c r="G67" s="29">
        <v>40</v>
      </c>
      <c r="H67" s="29">
        <v>46</v>
      </c>
      <c r="I67" s="29">
        <v>47</v>
      </c>
      <c r="J67" s="29">
        <v>54</v>
      </c>
      <c r="K67" s="29">
        <v>48</v>
      </c>
      <c r="L67" s="29">
        <v>51</v>
      </c>
      <c r="M67" s="29">
        <v>56</v>
      </c>
      <c r="N67" s="29">
        <v>54</v>
      </c>
      <c r="O67" s="29">
        <v>52</v>
      </c>
      <c r="P67" s="29">
        <v>46</v>
      </c>
      <c r="Q67" s="29">
        <v>50</v>
      </c>
      <c r="R67" s="29">
        <v>53</v>
      </c>
      <c r="S67" s="29">
        <v>52</v>
      </c>
      <c r="T67" s="29">
        <v>61</v>
      </c>
      <c r="U67" s="29">
        <v>41</v>
      </c>
      <c r="V67" s="29">
        <v>56</v>
      </c>
      <c r="W67" s="29">
        <v>44</v>
      </c>
      <c r="X67" s="29">
        <v>54</v>
      </c>
      <c r="Y67" s="29">
        <v>58</v>
      </c>
      <c r="Z67" s="29">
        <v>55</v>
      </c>
      <c r="AA67" s="29">
        <v>62</v>
      </c>
      <c r="AB67" s="29">
        <v>63</v>
      </c>
      <c r="AC67" s="29">
        <v>56</v>
      </c>
      <c r="AD67" s="29">
        <v>54</v>
      </c>
      <c r="AE67" s="29">
        <v>52</v>
      </c>
      <c r="AF67" s="29">
        <v>55</v>
      </c>
      <c r="AG67" s="29">
        <v>52</v>
      </c>
      <c r="AH67" s="29">
        <v>55</v>
      </c>
      <c r="AI67" s="29">
        <v>58</v>
      </c>
      <c r="AJ67" s="29">
        <v>53</v>
      </c>
      <c r="AK67" s="29">
        <v>57</v>
      </c>
      <c r="AL67" s="29">
        <v>56</v>
      </c>
      <c r="AM67" s="29">
        <v>57</v>
      </c>
      <c r="AN67" s="29">
        <v>58.22830302942144</v>
      </c>
      <c r="AO67" s="29">
        <v>58.686687356581913</v>
      </c>
      <c r="AP67" s="29">
        <v>59.210201222227397</v>
      </c>
      <c r="AQ67" s="29">
        <v>59.716795528368571</v>
      </c>
      <c r="AR67" s="29">
        <v>60.218298665775563</v>
      </c>
      <c r="AS67" s="29">
        <v>60.679049714706991</v>
      </c>
      <c r="AT67" s="29">
        <v>61.10877323563372</v>
      </c>
      <c r="AU67" s="29">
        <v>61.605302800125074</v>
      </c>
      <c r="AV67" s="29">
        <v>62.111261716776355</v>
      </c>
      <c r="AW67" s="73">
        <v>62.630027503531039</v>
      </c>
    </row>
    <row r="68" spans="1:49" s="2" customFormat="1" x14ac:dyDescent="0.35">
      <c r="A68" s="1"/>
      <c r="B68" s="28" t="s">
        <v>13</v>
      </c>
      <c r="C68" s="26" t="s">
        <v>5</v>
      </c>
      <c r="D68" s="29">
        <v>49000</v>
      </c>
      <c r="E68" s="29">
        <v>20460</v>
      </c>
      <c r="F68" s="29">
        <v>39100</v>
      </c>
      <c r="G68" s="29">
        <v>41600</v>
      </c>
      <c r="H68" s="29">
        <v>40480</v>
      </c>
      <c r="I68" s="29">
        <v>47000</v>
      </c>
      <c r="J68" s="29">
        <v>66960</v>
      </c>
      <c r="K68" s="29">
        <v>39360</v>
      </c>
      <c r="L68" s="29">
        <v>45900</v>
      </c>
      <c r="M68" s="29">
        <v>51520</v>
      </c>
      <c r="N68" s="29">
        <v>59400</v>
      </c>
      <c r="O68" s="29">
        <v>50440</v>
      </c>
      <c r="P68" s="29">
        <v>38180</v>
      </c>
      <c r="Q68" s="29">
        <v>28500</v>
      </c>
      <c r="R68" s="29">
        <v>32860</v>
      </c>
      <c r="S68" s="29">
        <v>8320</v>
      </c>
      <c r="T68" s="29">
        <v>18605</v>
      </c>
      <c r="U68" s="29">
        <v>28700</v>
      </c>
      <c r="V68" s="29">
        <v>56000</v>
      </c>
      <c r="W68" s="29">
        <v>16500</v>
      </c>
      <c r="X68" s="29">
        <v>7290</v>
      </c>
      <c r="Y68" s="29">
        <v>30160</v>
      </c>
      <c r="Z68" s="29">
        <v>24475</v>
      </c>
      <c r="AA68" s="29">
        <v>37820</v>
      </c>
      <c r="AB68" s="29">
        <v>24885</v>
      </c>
      <c r="AC68" s="29">
        <v>13440</v>
      </c>
      <c r="AD68" s="29">
        <v>6210</v>
      </c>
      <c r="AE68" s="29">
        <v>6500</v>
      </c>
      <c r="AF68" s="29">
        <v>5225</v>
      </c>
      <c r="AG68" s="29">
        <v>2600</v>
      </c>
      <c r="AH68" s="29">
        <v>4125</v>
      </c>
      <c r="AI68" s="29">
        <v>8410</v>
      </c>
      <c r="AJ68" s="29">
        <v>7950</v>
      </c>
      <c r="AK68" s="29">
        <v>9405</v>
      </c>
      <c r="AL68" s="29">
        <v>4760</v>
      </c>
      <c r="AM68" s="29">
        <v>3990</v>
      </c>
      <c r="AN68" s="29">
        <v>4383.5946212906429</v>
      </c>
      <c r="AO68" s="29">
        <v>4341.060120369747</v>
      </c>
      <c r="AP68" s="29">
        <v>4267.8586808816453</v>
      </c>
      <c r="AQ68" s="29">
        <v>4296.456567455738</v>
      </c>
      <c r="AR68" s="29">
        <v>4298.604134309433</v>
      </c>
      <c r="AS68" s="29">
        <v>4333.0820518067057</v>
      </c>
      <c r="AT68" s="29">
        <v>4357.7788826989654</v>
      </c>
      <c r="AU68" s="29">
        <v>4363.9357701839126</v>
      </c>
      <c r="AV68" s="29">
        <v>4366.7822264088609</v>
      </c>
      <c r="AW68" s="73">
        <v>4375.9809106172634</v>
      </c>
    </row>
    <row r="69" spans="1:49" s="2" customFormat="1" x14ac:dyDescent="0.35">
      <c r="A69" s="1"/>
      <c r="B69" s="28" t="s">
        <v>6</v>
      </c>
      <c r="C69" s="26" t="s">
        <v>7</v>
      </c>
      <c r="D69" s="31">
        <v>3.12</v>
      </c>
      <c r="E69" s="31">
        <v>2.77</v>
      </c>
      <c r="F69" s="31">
        <v>3.51</v>
      </c>
      <c r="G69" s="31">
        <v>2.86</v>
      </c>
      <c r="H69" s="31">
        <v>3.2</v>
      </c>
      <c r="I69" s="31">
        <v>3.61</v>
      </c>
      <c r="J69" s="31">
        <v>4.38</v>
      </c>
      <c r="K69" s="31">
        <v>3.49</v>
      </c>
      <c r="L69" s="31">
        <v>2.73</v>
      </c>
      <c r="M69" s="31">
        <v>2.2400000000000002</v>
      </c>
      <c r="N69" s="31">
        <v>2.35</v>
      </c>
      <c r="O69" s="31">
        <v>2.36</v>
      </c>
      <c r="P69" s="31">
        <v>2.9</v>
      </c>
      <c r="Q69" s="31">
        <v>3.08</v>
      </c>
      <c r="R69" s="31">
        <v>3.49</v>
      </c>
      <c r="S69" s="31">
        <v>3.32</v>
      </c>
      <c r="T69" s="31">
        <v>3.52</v>
      </c>
      <c r="U69" s="31">
        <v>4.72</v>
      </c>
      <c r="V69" s="31">
        <v>5.88</v>
      </c>
      <c r="W69" s="31">
        <v>4.8600000000000003</v>
      </c>
      <c r="X69" s="31">
        <v>5.26</v>
      </c>
      <c r="Y69" s="31">
        <v>7.19</v>
      </c>
      <c r="Z69" s="31">
        <v>6.84</v>
      </c>
      <c r="AA69" s="31">
        <v>7.04</v>
      </c>
      <c r="AB69" s="31">
        <v>5.62</v>
      </c>
      <c r="AC69" s="31">
        <v>5.17</v>
      </c>
      <c r="AD69" s="31">
        <v>4.66</v>
      </c>
      <c r="AE69" s="31">
        <v>4.46</v>
      </c>
      <c r="AF69" s="31">
        <v>4.88</v>
      </c>
      <c r="AG69" s="31">
        <v>5.12</v>
      </c>
      <c r="AH69" s="31">
        <v>5.44</v>
      </c>
      <c r="AI69" s="31">
        <v>6.44</v>
      </c>
      <c r="AJ69" s="31">
        <v>7.63</v>
      </c>
      <c r="AK69" s="31">
        <v>6.38</v>
      </c>
      <c r="AL69" s="31">
        <v>5.62</v>
      </c>
      <c r="AM69" s="31">
        <v>4.595223416641109</v>
      </c>
      <c r="AN69" s="31">
        <v>5.137527604095788</v>
      </c>
      <c r="AO69" s="31">
        <v>5.1512961659668965</v>
      </c>
      <c r="AP69" s="31">
        <v>5.1571395568890015</v>
      </c>
      <c r="AQ69" s="31">
        <v>5.1164018533731364</v>
      </c>
      <c r="AR69" s="31">
        <v>5.0831664495004398</v>
      </c>
      <c r="AS69" s="31">
        <v>5.0771859607535799</v>
      </c>
      <c r="AT69" s="31">
        <v>5.0935010844245854</v>
      </c>
      <c r="AU69" s="31">
        <v>5.1305617509729835</v>
      </c>
      <c r="AV69" s="31">
        <v>5.1174164905297514</v>
      </c>
      <c r="AW69" s="77">
        <v>5.0924411995516889</v>
      </c>
    </row>
    <row r="70" spans="1:49" s="2" customFormat="1" ht="15" thickBot="1" x14ac:dyDescent="0.4">
      <c r="A70" s="1"/>
      <c r="B70" s="20"/>
      <c r="C70" s="20"/>
      <c r="D70" s="20"/>
      <c r="E70" s="20"/>
      <c r="F70" s="20"/>
      <c r="G70" s="2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row>
    <row r="71" spans="1:49" s="2" customFormat="1" x14ac:dyDescent="0.35">
      <c r="A71" s="1"/>
      <c r="B71" s="1"/>
      <c r="C71" s="26"/>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row>
    <row r="72" spans="1:49" s="2" customFormat="1" x14ac:dyDescent="0.35">
      <c r="A72" s="1"/>
      <c r="B72" s="1"/>
      <c r="C72" s="26"/>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row>
    <row r="73" spans="1:49" s="2" customFormat="1" x14ac:dyDescent="0.35">
      <c r="A73" s="1"/>
      <c r="B73" s="17" t="s">
        <v>29</v>
      </c>
      <c r="C73" s="23"/>
      <c r="D73" s="17">
        <v>1990</v>
      </c>
      <c r="E73" s="17">
        <v>1991</v>
      </c>
      <c r="F73" s="17">
        <v>1992</v>
      </c>
      <c r="G73" s="17">
        <v>1993</v>
      </c>
      <c r="H73" s="17">
        <v>1994</v>
      </c>
      <c r="I73" s="17">
        <v>1995</v>
      </c>
      <c r="J73" s="17">
        <v>1996</v>
      </c>
      <c r="K73" s="17">
        <v>1997</v>
      </c>
      <c r="L73" s="17">
        <v>1998</v>
      </c>
      <c r="M73" s="17">
        <v>1999</v>
      </c>
      <c r="N73" s="17">
        <v>2000</v>
      </c>
      <c r="O73" s="17">
        <v>2001</v>
      </c>
      <c r="P73" s="17">
        <v>2002</v>
      </c>
      <c r="Q73" s="17">
        <v>2003</v>
      </c>
      <c r="R73" s="17">
        <v>2004</v>
      </c>
      <c r="S73" s="17">
        <v>2005</v>
      </c>
      <c r="T73" s="17">
        <v>2006</v>
      </c>
      <c r="U73" s="17">
        <v>2007</v>
      </c>
      <c r="V73" s="17">
        <v>2008</v>
      </c>
      <c r="W73" s="17">
        <v>2009</v>
      </c>
      <c r="X73" s="17">
        <v>2010</v>
      </c>
      <c r="Y73" s="17">
        <v>2011</v>
      </c>
      <c r="Z73" s="17">
        <v>2012</v>
      </c>
      <c r="AA73" s="17">
        <v>2013</v>
      </c>
      <c r="AB73" s="17">
        <v>2014</v>
      </c>
      <c r="AC73" s="17">
        <v>2015</v>
      </c>
      <c r="AD73" s="17">
        <v>2016</v>
      </c>
      <c r="AE73" s="17">
        <v>2017</v>
      </c>
      <c r="AF73" s="17">
        <v>2018</v>
      </c>
      <c r="AG73" s="17">
        <v>2019</v>
      </c>
      <c r="AH73" s="17">
        <v>2020</v>
      </c>
      <c r="AI73" s="17">
        <v>2021</v>
      </c>
      <c r="AJ73" s="17">
        <v>2022</v>
      </c>
      <c r="AK73" s="17">
        <v>2023</v>
      </c>
      <c r="AL73" s="17">
        <v>2024</v>
      </c>
      <c r="AM73" s="17">
        <v>2025</v>
      </c>
      <c r="AN73" s="17">
        <v>2026</v>
      </c>
      <c r="AO73" s="17">
        <v>2027</v>
      </c>
      <c r="AP73" s="17">
        <v>2028</v>
      </c>
      <c r="AQ73" s="17">
        <v>2029</v>
      </c>
      <c r="AR73" s="17">
        <v>2030</v>
      </c>
      <c r="AS73" s="17">
        <v>2031</v>
      </c>
      <c r="AT73" s="17">
        <v>2032</v>
      </c>
      <c r="AU73" s="17">
        <v>2033</v>
      </c>
      <c r="AV73" s="17">
        <v>2034</v>
      </c>
      <c r="AW73" s="17">
        <v>2035</v>
      </c>
    </row>
    <row r="74" spans="1:49" s="2" customFormat="1" ht="15" thickBot="1" x14ac:dyDescent="0.4">
      <c r="A74" s="1"/>
      <c r="B74" s="19"/>
      <c r="C74" s="25" t="s">
        <v>1</v>
      </c>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row>
    <row r="75" spans="1:49" s="2" customFormat="1" x14ac:dyDescent="0.35">
      <c r="A75" s="1"/>
      <c r="B75" s="1"/>
      <c r="C75" s="26"/>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21"/>
    </row>
    <row r="76" spans="1:49" s="2" customFormat="1" x14ac:dyDescent="0.35">
      <c r="A76" s="1"/>
      <c r="B76" s="27" t="s">
        <v>30</v>
      </c>
      <c r="C76" s="26"/>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1"/>
      <c r="AK76" s="1"/>
      <c r="AL76" s="1"/>
      <c r="AM76" s="1"/>
      <c r="AN76" s="1"/>
      <c r="AO76" s="1"/>
      <c r="AP76" s="1"/>
      <c r="AQ76" s="1"/>
      <c r="AR76" s="1"/>
      <c r="AS76" s="1"/>
      <c r="AT76" s="1"/>
      <c r="AU76" s="1"/>
      <c r="AV76" s="1"/>
      <c r="AW76" s="29"/>
    </row>
    <row r="77" spans="1:49" s="2" customFormat="1" x14ac:dyDescent="0.35">
      <c r="A77" s="1"/>
      <c r="B77" s="28" t="s">
        <v>9</v>
      </c>
      <c r="C77" s="26" t="s">
        <v>31</v>
      </c>
      <c r="D77" s="29">
        <v>0</v>
      </c>
      <c r="E77" s="29">
        <v>0</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29">
        <v>3000</v>
      </c>
      <c r="X77" s="29">
        <v>3100</v>
      </c>
      <c r="Y77" s="29">
        <v>3600</v>
      </c>
      <c r="Z77" s="29">
        <v>4000</v>
      </c>
      <c r="AA77" s="29">
        <v>3800</v>
      </c>
      <c r="AB77" s="29">
        <v>3600</v>
      </c>
      <c r="AC77" s="29">
        <v>4000</v>
      </c>
      <c r="AD77" s="29">
        <v>0</v>
      </c>
      <c r="AE77" s="29">
        <v>0</v>
      </c>
      <c r="AF77" s="29">
        <v>5200</v>
      </c>
      <c r="AG77" s="29">
        <v>0</v>
      </c>
      <c r="AH77" s="29">
        <v>0</v>
      </c>
      <c r="AI77" s="29">
        <v>0</v>
      </c>
      <c r="AJ77" s="29">
        <v>0</v>
      </c>
      <c r="AK77" s="29">
        <v>0</v>
      </c>
      <c r="AL77" s="29">
        <v>0</v>
      </c>
      <c r="AM77" s="29">
        <v>0</v>
      </c>
      <c r="AN77" s="29">
        <v>0</v>
      </c>
      <c r="AO77" s="29">
        <v>0</v>
      </c>
      <c r="AP77" s="29">
        <v>0</v>
      </c>
      <c r="AQ77" s="29">
        <v>0</v>
      </c>
      <c r="AR77" s="29">
        <v>0</v>
      </c>
      <c r="AS77" s="29">
        <v>0</v>
      </c>
      <c r="AT77" s="29">
        <v>0</v>
      </c>
      <c r="AU77" s="29">
        <v>0</v>
      </c>
      <c r="AV77" s="29">
        <v>0</v>
      </c>
      <c r="AW77" s="29">
        <v>0</v>
      </c>
    </row>
    <row r="78" spans="1:49" s="2" customFormat="1" x14ac:dyDescent="0.35">
      <c r="A78" s="1"/>
      <c r="B78" s="28" t="s">
        <v>10</v>
      </c>
      <c r="C78" s="26" t="s">
        <v>31</v>
      </c>
      <c r="D78" s="29">
        <v>0</v>
      </c>
      <c r="E78" s="29">
        <v>0</v>
      </c>
      <c r="F78" s="29">
        <v>0</v>
      </c>
      <c r="G78" s="29">
        <v>0</v>
      </c>
      <c r="H78" s="29">
        <v>0</v>
      </c>
      <c r="I78" s="29">
        <v>0</v>
      </c>
      <c r="J78" s="29">
        <v>0</v>
      </c>
      <c r="K78" s="29">
        <v>0</v>
      </c>
      <c r="L78" s="29">
        <v>0</v>
      </c>
      <c r="M78" s="29">
        <v>0</v>
      </c>
      <c r="N78" s="29">
        <v>0</v>
      </c>
      <c r="O78" s="29">
        <v>0</v>
      </c>
      <c r="P78" s="29">
        <v>0</v>
      </c>
      <c r="Q78" s="29">
        <v>0</v>
      </c>
      <c r="R78" s="29">
        <v>0</v>
      </c>
      <c r="S78" s="29">
        <v>0</v>
      </c>
      <c r="T78" s="29">
        <v>0</v>
      </c>
      <c r="U78" s="29">
        <v>0</v>
      </c>
      <c r="V78" s="29">
        <v>0</v>
      </c>
      <c r="W78" s="29">
        <v>2500</v>
      </c>
      <c r="X78" s="29">
        <v>3000</v>
      </c>
      <c r="Y78" s="29">
        <v>3500</v>
      </c>
      <c r="Z78" s="29">
        <v>3900</v>
      </c>
      <c r="AA78" s="29">
        <v>3700</v>
      </c>
      <c r="AB78" s="29">
        <v>3300</v>
      </c>
      <c r="AC78" s="29">
        <v>3800</v>
      </c>
      <c r="AD78" s="29">
        <v>0</v>
      </c>
      <c r="AE78" s="29">
        <v>0</v>
      </c>
      <c r="AF78" s="29">
        <v>4800</v>
      </c>
      <c r="AG78" s="29">
        <v>0</v>
      </c>
      <c r="AH78" s="29">
        <v>0</v>
      </c>
      <c r="AI78" s="29">
        <v>0</v>
      </c>
      <c r="AJ78" s="29">
        <v>0</v>
      </c>
      <c r="AK78" s="29">
        <v>0</v>
      </c>
      <c r="AL78" s="29">
        <v>0</v>
      </c>
      <c r="AM78" s="29">
        <v>0</v>
      </c>
      <c r="AN78" s="29">
        <v>0</v>
      </c>
      <c r="AO78" s="29">
        <v>0</v>
      </c>
      <c r="AP78" s="29">
        <v>0</v>
      </c>
      <c r="AQ78" s="29">
        <v>0</v>
      </c>
      <c r="AR78" s="29">
        <v>0</v>
      </c>
      <c r="AS78" s="29">
        <v>0</v>
      </c>
      <c r="AT78" s="29">
        <v>0</v>
      </c>
      <c r="AU78" s="29">
        <v>0</v>
      </c>
      <c r="AV78" s="29">
        <v>0</v>
      </c>
      <c r="AW78" s="29">
        <v>0</v>
      </c>
    </row>
    <row r="79" spans="1:49" s="2" customFormat="1" x14ac:dyDescent="0.35">
      <c r="A79" s="1"/>
      <c r="B79" s="28" t="s">
        <v>11</v>
      </c>
      <c r="C79" s="26" t="s">
        <v>32</v>
      </c>
      <c r="D79" s="29">
        <v>0</v>
      </c>
      <c r="E79" s="29">
        <v>0</v>
      </c>
      <c r="F79" s="29">
        <v>0</v>
      </c>
      <c r="G79" s="29">
        <v>0</v>
      </c>
      <c r="H79" s="29">
        <v>0</v>
      </c>
      <c r="I79" s="29">
        <v>0</v>
      </c>
      <c r="J79" s="29">
        <v>0</v>
      </c>
      <c r="K79" s="29">
        <v>0</v>
      </c>
      <c r="L79" s="29">
        <v>0</v>
      </c>
      <c r="M79" s="29">
        <v>0</v>
      </c>
      <c r="N79" s="29">
        <v>0</v>
      </c>
      <c r="O79" s="29">
        <v>0</v>
      </c>
      <c r="P79" s="29">
        <v>0</v>
      </c>
      <c r="Q79" s="29">
        <v>0</v>
      </c>
      <c r="R79" s="29">
        <v>0</v>
      </c>
      <c r="S79" s="29">
        <v>0</v>
      </c>
      <c r="T79" s="29">
        <v>0</v>
      </c>
      <c r="U79" s="29">
        <v>0</v>
      </c>
      <c r="V79" s="29">
        <v>0</v>
      </c>
      <c r="W79" s="29">
        <v>185.2</v>
      </c>
      <c r="X79" s="29">
        <v>160</v>
      </c>
      <c r="Y79" s="29">
        <v>180</v>
      </c>
      <c r="Z79" s="29">
        <v>200</v>
      </c>
      <c r="AA79" s="29">
        <v>180</v>
      </c>
      <c r="AB79" s="29">
        <v>200</v>
      </c>
      <c r="AC79" s="29">
        <v>195</v>
      </c>
      <c r="AD79" s="29">
        <v>0</v>
      </c>
      <c r="AE79" s="29">
        <v>0</v>
      </c>
      <c r="AF79" s="29">
        <v>220</v>
      </c>
      <c r="AG79" s="29">
        <v>0</v>
      </c>
      <c r="AH79" s="29">
        <v>0</v>
      </c>
      <c r="AI79" s="29">
        <v>0</v>
      </c>
      <c r="AJ79" s="29">
        <v>0</v>
      </c>
      <c r="AK79" s="29">
        <v>0</v>
      </c>
      <c r="AL79" s="29">
        <v>0</v>
      </c>
      <c r="AM79" s="29">
        <v>0</v>
      </c>
      <c r="AN79" s="29">
        <v>0</v>
      </c>
      <c r="AO79" s="29">
        <v>0</v>
      </c>
      <c r="AP79" s="29">
        <v>0</v>
      </c>
      <c r="AQ79" s="29">
        <v>0</v>
      </c>
      <c r="AR79" s="29">
        <v>0</v>
      </c>
      <c r="AS79" s="29">
        <v>0</v>
      </c>
      <c r="AT79" s="29">
        <v>0</v>
      </c>
      <c r="AU79" s="29">
        <v>0</v>
      </c>
      <c r="AV79" s="29">
        <v>0</v>
      </c>
      <c r="AW79" s="29">
        <v>0</v>
      </c>
    </row>
    <row r="80" spans="1:49" s="2" customFormat="1" x14ac:dyDescent="0.35">
      <c r="A80" s="1"/>
      <c r="B80" s="28" t="s">
        <v>13</v>
      </c>
      <c r="C80" s="26" t="s">
        <v>33</v>
      </c>
      <c r="D80" s="29">
        <v>0</v>
      </c>
      <c r="E80" s="29">
        <v>0</v>
      </c>
      <c r="F80" s="29">
        <v>0</v>
      </c>
      <c r="G80" s="29">
        <v>0</v>
      </c>
      <c r="H80" s="29">
        <v>0</v>
      </c>
      <c r="I80" s="29">
        <v>0</v>
      </c>
      <c r="J80" s="29">
        <v>0</v>
      </c>
      <c r="K80" s="29">
        <v>0</v>
      </c>
      <c r="L80" s="29">
        <v>0</v>
      </c>
      <c r="M80" s="29">
        <v>0</v>
      </c>
      <c r="N80" s="29">
        <v>0</v>
      </c>
      <c r="O80" s="29">
        <v>0</v>
      </c>
      <c r="P80" s="29">
        <v>0</v>
      </c>
      <c r="Q80" s="29">
        <v>0</v>
      </c>
      <c r="R80" s="29">
        <v>0</v>
      </c>
      <c r="S80" s="29">
        <v>0</v>
      </c>
      <c r="T80" s="29">
        <v>0</v>
      </c>
      <c r="U80" s="29">
        <v>0</v>
      </c>
      <c r="V80" s="29">
        <v>0</v>
      </c>
      <c r="W80" s="29">
        <v>463000</v>
      </c>
      <c r="X80" s="29">
        <v>480000</v>
      </c>
      <c r="Y80" s="29">
        <v>630000</v>
      </c>
      <c r="Z80" s="29">
        <v>780000</v>
      </c>
      <c r="AA80" s="29">
        <v>666000</v>
      </c>
      <c r="AB80" s="29">
        <v>660000</v>
      </c>
      <c r="AC80" s="29">
        <v>741000</v>
      </c>
      <c r="AD80" s="29">
        <v>0</v>
      </c>
      <c r="AE80" s="29">
        <v>0</v>
      </c>
      <c r="AF80" s="29">
        <v>1056000</v>
      </c>
      <c r="AG80" s="29">
        <v>0</v>
      </c>
      <c r="AH80" s="29">
        <v>0</v>
      </c>
      <c r="AI80" s="29">
        <v>0</v>
      </c>
      <c r="AJ80" s="29">
        <v>0</v>
      </c>
      <c r="AK80" s="29">
        <v>0</v>
      </c>
      <c r="AL80" s="29">
        <v>0</v>
      </c>
      <c r="AM80" s="29">
        <v>0</v>
      </c>
      <c r="AN80" s="29">
        <v>0</v>
      </c>
      <c r="AO80" s="29">
        <v>0</v>
      </c>
      <c r="AP80" s="29">
        <v>0</v>
      </c>
      <c r="AQ80" s="29">
        <v>0</v>
      </c>
      <c r="AR80" s="29">
        <v>0</v>
      </c>
      <c r="AS80" s="29">
        <v>0</v>
      </c>
      <c r="AT80" s="29">
        <v>0</v>
      </c>
      <c r="AU80" s="29">
        <v>0</v>
      </c>
      <c r="AV80" s="29">
        <v>0</v>
      </c>
      <c r="AW80" s="29">
        <v>0</v>
      </c>
    </row>
    <row r="81" spans="1:49" s="2" customFormat="1" x14ac:dyDescent="0.35">
      <c r="A81" s="1"/>
      <c r="B81" s="28" t="s">
        <v>6</v>
      </c>
      <c r="C81" s="26" t="s">
        <v>26</v>
      </c>
      <c r="D81" s="31">
        <v>0</v>
      </c>
      <c r="E81" s="31">
        <v>0</v>
      </c>
      <c r="F81" s="31">
        <v>0</v>
      </c>
      <c r="G81" s="31">
        <v>0</v>
      </c>
      <c r="H81" s="31">
        <v>0</v>
      </c>
      <c r="I81" s="31">
        <v>0</v>
      </c>
      <c r="J81" s="31">
        <v>0</v>
      </c>
      <c r="K81" s="31">
        <v>0</v>
      </c>
      <c r="L81" s="31">
        <v>0</v>
      </c>
      <c r="M81" s="31">
        <v>0</v>
      </c>
      <c r="N81" s="31">
        <v>0</v>
      </c>
      <c r="O81" s="31">
        <v>0</v>
      </c>
      <c r="P81" s="31">
        <v>0</v>
      </c>
      <c r="Q81" s="31">
        <v>0</v>
      </c>
      <c r="R81" s="31">
        <v>0</v>
      </c>
      <c r="S81" s="31">
        <v>0</v>
      </c>
      <c r="T81" s="31">
        <v>0</v>
      </c>
      <c r="U81" s="31">
        <v>0</v>
      </c>
      <c r="V81" s="31">
        <v>0</v>
      </c>
      <c r="W81" s="31">
        <v>13.2</v>
      </c>
      <c r="X81" s="31">
        <v>13.8</v>
      </c>
      <c r="Y81" s="31">
        <v>15.9</v>
      </c>
      <c r="Z81" s="31">
        <v>30.6</v>
      </c>
      <c r="AA81" s="31">
        <v>32.200000000000003</v>
      </c>
      <c r="AB81" s="31" t="s">
        <v>34</v>
      </c>
      <c r="AC81" s="31">
        <v>27.2</v>
      </c>
      <c r="AD81" s="31">
        <v>0</v>
      </c>
      <c r="AE81" s="31">
        <v>0</v>
      </c>
      <c r="AF81" s="31">
        <v>23.2</v>
      </c>
      <c r="AG81" s="31">
        <v>0</v>
      </c>
      <c r="AH81" s="31">
        <v>0</v>
      </c>
      <c r="AI81" s="31">
        <v>0</v>
      </c>
      <c r="AJ81" s="31">
        <v>0</v>
      </c>
      <c r="AK81" s="31">
        <v>0</v>
      </c>
      <c r="AL81" s="31">
        <v>0</v>
      </c>
      <c r="AM81" s="31">
        <v>0</v>
      </c>
      <c r="AN81" s="31">
        <v>0</v>
      </c>
      <c r="AO81" s="31">
        <v>0</v>
      </c>
      <c r="AP81" s="31">
        <v>0</v>
      </c>
      <c r="AQ81" s="31">
        <v>0</v>
      </c>
      <c r="AR81" s="31">
        <v>0</v>
      </c>
      <c r="AS81" s="31">
        <v>0</v>
      </c>
      <c r="AT81" s="31">
        <v>0</v>
      </c>
      <c r="AU81" s="31">
        <v>0</v>
      </c>
      <c r="AV81" s="31">
        <v>0</v>
      </c>
      <c r="AW81" s="31">
        <v>0</v>
      </c>
    </row>
    <row r="82" spans="1:49" s="2" customFormat="1" x14ac:dyDescent="0.35">
      <c r="A82" s="1"/>
      <c r="B82" s="1"/>
      <c r="C82" s="26"/>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1"/>
      <c r="AK82" s="1"/>
      <c r="AL82" s="1"/>
      <c r="AM82" s="1"/>
      <c r="AN82" s="1"/>
      <c r="AO82" s="1"/>
      <c r="AP82" s="1"/>
      <c r="AQ82" s="1"/>
      <c r="AR82" s="1"/>
      <c r="AS82" s="1"/>
      <c r="AT82" s="1"/>
      <c r="AU82" s="1"/>
      <c r="AV82" s="1"/>
      <c r="AW82" s="1"/>
    </row>
    <row r="83" spans="1:49" s="2" customFormat="1" x14ac:dyDescent="0.35">
      <c r="A83" s="1"/>
      <c r="B83" s="27" t="s">
        <v>35</v>
      </c>
      <c r="C83" s="26"/>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1"/>
      <c r="AK83" s="1"/>
      <c r="AL83" s="1"/>
      <c r="AM83" s="1"/>
      <c r="AN83" s="1"/>
      <c r="AO83" s="1"/>
      <c r="AP83" s="1"/>
      <c r="AQ83" s="1"/>
      <c r="AR83" s="1"/>
      <c r="AS83" s="1"/>
      <c r="AT83" s="1"/>
      <c r="AU83" s="1"/>
      <c r="AV83" s="1"/>
      <c r="AW83" s="1"/>
    </row>
    <row r="84" spans="1:49" s="2" customFormat="1" x14ac:dyDescent="0.35">
      <c r="A84" s="1"/>
      <c r="B84" s="28" t="s">
        <v>9</v>
      </c>
      <c r="C84" s="26" t="s">
        <v>31</v>
      </c>
      <c r="D84" s="29">
        <v>0</v>
      </c>
      <c r="E84" s="29">
        <v>0</v>
      </c>
      <c r="F84" s="29">
        <v>0</v>
      </c>
      <c r="G84" s="29">
        <v>0</v>
      </c>
      <c r="H84" s="29">
        <v>0</v>
      </c>
      <c r="I84" s="29">
        <v>0</v>
      </c>
      <c r="J84" s="29">
        <v>0</v>
      </c>
      <c r="K84" s="29">
        <v>0</v>
      </c>
      <c r="L84" s="29">
        <v>1500</v>
      </c>
      <c r="M84" s="29">
        <v>1600</v>
      </c>
      <c r="N84" s="29">
        <v>1600</v>
      </c>
      <c r="O84" s="29">
        <v>1400</v>
      </c>
      <c r="P84" s="29">
        <v>1300</v>
      </c>
      <c r="Q84" s="29">
        <v>1300</v>
      </c>
      <c r="R84" s="29">
        <v>1400</v>
      </c>
      <c r="S84" s="29">
        <v>1200</v>
      </c>
      <c r="T84" s="29">
        <v>1300</v>
      </c>
      <c r="U84" s="29">
        <v>1200</v>
      </c>
      <c r="V84" s="29">
        <v>1000</v>
      </c>
      <c r="W84" s="29">
        <v>1100</v>
      </c>
      <c r="X84" s="29">
        <v>1200</v>
      </c>
      <c r="Y84" s="29">
        <v>1300</v>
      </c>
      <c r="Z84" s="29">
        <v>1100</v>
      </c>
      <c r="AA84" s="29">
        <v>1100</v>
      </c>
      <c r="AB84" s="29">
        <v>1000</v>
      </c>
      <c r="AC84" s="29">
        <v>900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row>
    <row r="85" spans="1:49" s="2" customFormat="1" x14ac:dyDescent="0.35">
      <c r="A85" s="1"/>
      <c r="B85" s="28" t="s">
        <v>10</v>
      </c>
      <c r="C85" s="26" t="s">
        <v>31</v>
      </c>
      <c r="D85" s="29">
        <v>0</v>
      </c>
      <c r="E85" s="29">
        <v>0</v>
      </c>
      <c r="F85" s="29">
        <v>0</v>
      </c>
      <c r="G85" s="29">
        <v>0</v>
      </c>
      <c r="H85" s="29">
        <v>0</v>
      </c>
      <c r="I85" s="29">
        <v>0</v>
      </c>
      <c r="J85" s="29">
        <v>0</v>
      </c>
      <c r="K85" s="29">
        <v>0</v>
      </c>
      <c r="L85" s="29">
        <v>1400</v>
      </c>
      <c r="M85" s="29">
        <v>1500</v>
      </c>
      <c r="N85" s="29">
        <v>1500</v>
      </c>
      <c r="O85" s="29">
        <v>1300</v>
      </c>
      <c r="P85" s="29">
        <v>1200</v>
      </c>
      <c r="Q85" s="29">
        <v>1200</v>
      </c>
      <c r="R85" s="29">
        <v>1300</v>
      </c>
      <c r="S85" s="29">
        <v>1200</v>
      </c>
      <c r="T85" s="29">
        <v>1200</v>
      </c>
      <c r="U85" s="29">
        <v>1100</v>
      </c>
      <c r="V85" s="29">
        <v>900</v>
      </c>
      <c r="W85" s="29">
        <v>1000</v>
      </c>
      <c r="X85" s="29">
        <v>1100</v>
      </c>
      <c r="Y85" s="29">
        <v>1200</v>
      </c>
      <c r="Z85" s="29">
        <v>1000</v>
      </c>
      <c r="AA85" s="29">
        <v>1000</v>
      </c>
      <c r="AB85" s="29">
        <v>900</v>
      </c>
      <c r="AC85" s="29">
        <v>800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row>
    <row r="86" spans="1:49" x14ac:dyDescent="0.35">
      <c r="A86" s="1"/>
      <c r="B86" s="28" t="s">
        <v>11</v>
      </c>
      <c r="C86" s="26" t="s">
        <v>32</v>
      </c>
      <c r="D86" s="29">
        <v>0</v>
      </c>
      <c r="E86" s="29">
        <v>0</v>
      </c>
      <c r="F86" s="29">
        <v>0</v>
      </c>
      <c r="G86" s="29">
        <v>0</v>
      </c>
      <c r="H86" s="29">
        <v>0</v>
      </c>
      <c r="I86" s="29">
        <v>0</v>
      </c>
      <c r="J86" s="29">
        <v>0</v>
      </c>
      <c r="K86" s="29">
        <v>0</v>
      </c>
      <c r="L86" s="29">
        <v>240</v>
      </c>
      <c r="M86" s="29">
        <v>225.33333333333334</v>
      </c>
      <c r="N86" s="29">
        <v>100</v>
      </c>
      <c r="O86" s="29">
        <v>230</v>
      </c>
      <c r="P86" s="29">
        <v>280</v>
      </c>
      <c r="Q86" s="29">
        <v>320</v>
      </c>
      <c r="R86" s="29">
        <v>105.38461538461539</v>
      </c>
      <c r="S86" s="29">
        <v>345</v>
      </c>
      <c r="T86" s="29">
        <v>255</v>
      </c>
      <c r="U86" s="29">
        <v>135.45454545454547</v>
      </c>
      <c r="V86" s="29">
        <v>310</v>
      </c>
      <c r="W86" s="29">
        <v>64</v>
      </c>
      <c r="X86" s="29">
        <v>170</v>
      </c>
      <c r="Y86" s="29">
        <v>191.66666666666666</v>
      </c>
      <c r="Z86" s="29">
        <v>285</v>
      </c>
      <c r="AA86" s="29">
        <v>150</v>
      </c>
      <c r="AB86" s="29">
        <v>170</v>
      </c>
      <c r="AC86" s="29">
        <v>190</v>
      </c>
      <c r="AD86" s="29">
        <v>0</v>
      </c>
      <c r="AE86" s="29">
        <v>0</v>
      </c>
      <c r="AF86" s="29">
        <v>0</v>
      </c>
      <c r="AG86" s="29">
        <v>0</v>
      </c>
      <c r="AH86" s="29">
        <v>0</v>
      </c>
      <c r="AI86" s="29">
        <v>0</v>
      </c>
      <c r="AJ86" s="29">
        <v>0</v>
      </c>
      <c r="AK86" s="29">
        <v>0</v>
      </c>
      <c r="AL86" s="29">
        <v>0</v>
      </c>
      <c r="AM86" s="29">
        <v>0</v>
      </c>
      <c r="AN86" s="29">
        <v>0</v>
      </c>
      <c r="AO86" s="29">
        <v>0</v>
      </c>
      <c r="AP86" s="29">
        <v>0</v>
      </c>
      <c r="AQ86" s="29">
        <v>0</v>
      </c>
      <c r="AR86" s="29">
        <v>0</v>
      </c>
      <c r="AS86" s="29">
        <v>0</v>
      </c>
      <c r="AT86" s="29">
        <v>0</v>
      </c>
      <c r="AU86" s="29">
        <v>0</v>
      </c>
      <c r="AV86" s="29">
        <v>0</v>
      </c>
      <c r="AW86" s="29">
        <v>0</v>
      </c>
    </row>
    <row r="87" spans="1:49" x14ac:dyDescent="0.35">
      <c r="A87" s="1"/>
      <c r="B87" s="28" t="s">
        <v>13</v>
      </c>
      <c r="C87" s="26" t="s">
        <v>33</v>
      </c>
      <c r="D87" s="29">
        <v>0</v>
      </c>
      <c r="E87" s="29">
        <v>0</v>
      </c>
      <c r="F87" s="29">
        <v>0</v>
      </c>
      <c r="G87" s="29">
        <v>0</v>
      </c>
      <c r="H87" s="29">
        <v>0</v>
      </c>
      <c r="I87" s="29">
        <v>0</v>
      </c>
      <c r="J87" s="29">
        <v>0</v>
      </c>
      <c r="K87" s="29">
        <v>0</v>
      </c>
      <c r="L87" s="29">
        <v>336000</v>
      </c>
      <c r="M87" s="29">
        <v>338000</v>
      </c>
      <c r="N87" s="29">
        <v>150000</v>
      </c>
      <c r="O87" s="29">
        <v>299000</v>
      </c>
      <c r="P87" s="29">
        <v>336000</v>
      </c>
      <c r="Q87" s="29">
        <v>384000</v>
      </c>
      <c r="R87" s="29">
        <v>137000</v>
      </c>
      <c r="S87" s="29">
        <v>414000</v>
      </c>
      <c r="T87" s="29">
        <v>306000</v>
      </c>
      <c r="U87" s="29">
        <v>149000</v>
      </c>
      <c r="V87" s="29">
        <v>279000</v>
      </c>
      <c r="W87" s="29">
        <v>64000</v>
      </c>
      <c r="X87" s="29">
        <v>187000</v>
      </c>
      <c r="Y87" s="29">
        <v>230000</v>
      </c>
      <c r="Z87" s="29">
        <v>285000</v>
      </c>
      <c r="AA87" s="29">
        <v>150000</v>
      </c>
      <c r="AB87" s="29">
        <v>153000</v>
      </c>
      <c r="AC87" s="29">
        <v>152000</v>
      </c>
      <c r="AD87" s="29">
        <v>0</v>
      </c>
      <c r="AE87" s="29">
        <v>0</v>
      </c>
      <c r="AF87" s="29">
        <v>0</v>
      </c>
      <c r="AG87" s="29">
        <v>0</v>
      </c>
      <c r="AH87" s="29">
        <v>0</v>
      </c>
      <c r="AI87" s="29">
        <v>0</v>
      </c>
      <c r="AJ87" s="29">
        <v>0</v>
      </c>
      <c r="AK87" s="29">
        <v>0</v>
      </c>
      <c r="AL87" s="29">
        <v>0</v>
      </c>
      <c r="AM87" s="29">
        <v>0</v>
      </c>
      <c r="AN87" s="29">
        <v>0</v>
      </c>
      <c r="AO87" s="29">
        <v>0</v>
      </c>
      <c r="AP87" s="29">
        <v>0</v>
      </c>
      <c r="AQ87" s="29">
        <v>0</v>
      </c>
      <c r="AR87" s="29">
        <v>0</v>
      </c>
      <c r="AS87" s="29">
        <v>0</v>
      </c>
      <c r="AT87" s="29">
        <v>0</v>
      </c>
      <c r="AU87" s="29">
        <v>0</v>
      </c>
      <c r="AV87" s="29">
        <v>0</v>
      </c>
      <c r="AW87" s="29">
        <v>0</v>
      </c>
    </row>
    <row r="88" spans="1:49" x14ac:dyDescent="0.35">
      <c r="A88" s="1"/>
      <c r="B88" s="28" t="s">
        <v>6</v>
      </c>
      <c r="C88" s="26" t="s">
        <v>26</v>
      </c>
      <c r="D88" s="31">
        <v>0</v>
      </c>
      <c r="E88" s="31">
        <v>0</v>
      </c>
      <c r="F88" s="31">
        <v>0</v>
      </c>
      <c r="G88" s="31">
        <v>0</v>
      </c>
      <c r="H88" s="31">
        <v>0</v>
      </c>
      <c r="I88" s="31">
        <v>0</v>
      </c>
      <c r="J88" s="31">
        <v>0</v>
      </c>
      <c r="K88" s="31">
        <v>0</v>
      </c>
      <c r="L88" s="31">
        <v>34.5</v>
      </c>
      <c r="M88" s="31">
        <v>41.8</v>
      </c>
      <c r="N88" s="31">
        <v>26</v>
      </c>
      <c r="O88" s="31">
        <v>35</v>
      </c>
      <c r="P88" s="31">
        <v>44</v>
      </c>
      <c r="Q88" s="31">
        <v>46</v>
      </c>
      <c r="R88" s="31">
        <v>32</v>
      </c>
      <c r="S88" s="31">
        <v>43</v>
      </c>
      <c r="T88" s="31">
        <v>51</v>
      </c>
      <c r="U88" s="31">
        <v>45</v>
      </c>
      <c r="V88" s="31">
        <v>51</v>
      </c>
      <c r="W88" s="31">
        <v>56</v>
      </c>
      <c r="X88" s="31">
        <v>56</v>
      </c>
      <c r="Y88" s="31">
        <v>64</v>
      </c>
      <c r="Z88" s="31">
        <v>64</v>
      </c>
      <c r="AA88" s="31">
        <v>48</v>
      </c>
      <c r="AB88" s="31">
        <v>62</v>
      </c>
      <c r="AC88" s="31">
        <v>59</v>
      </c>
      <c r="AD88" s="31">
        <v>0</v>
      </c>
      <c r="AE88" s="31">
        <v>0</v>
      </c>
      <c r="AF88" s="31">
        <v>0</v>
      </c>
      <c r="AG88" s="31">
        <v>0</v>
      </c>
      <c r="AH88" s="31">
        <v>0</v>
      </c>
      <c r="AI88" s="31">
        <v>0</v>
      </c>
      <c r="AJ88" s="31">
        <v>0</v>
      </c>
      <c r="AK88" s="31">
        <v>0</v>
      </c>
      <c r="AL88" s="31">
        <v>0</v>
      </c>
      <c r="AM88" s="31">
        <v>0</v>
      </c>
      <c r="AN88" s="31">
        <v>0</v>
      </c>
      <c r="AO88" s="31">
        <v>0</v>
      </c>
      <c r="AP88" s="31">
        <v>0</v>
      </c>
      <c r="AQ88" s="31">
        <v>0</v>
      </c>
      <c r="AR88" s="31">
        <v>0</v>
      </c>
      <c r="AS88" s="31">
        <v>0</v>
      </c>
      <c r="AT88" s="31">
        <v>0</v>
      </c>
      <c r="AU88" s="31">
        <v>0</v>
      </c>
      <c r="AV88" s="31">
        <v>0</v>
      </c>
      <c r="AW88" s="31">
        <v>0</v>
      </c>
    </row>
    <row r="89" spans="1:49" x14ac:dyDescent="0.35">
      <c r="A89" s="1"/>
      <c r="B89" s="1"/>
      <c r="C89" s="26"/>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1"/>
      <c r="AK89" s="1"/>
      <c r="AL89" s="1"/>
      <c r="AM89" s="1"/>
      <c r="AN89" s="1"/>
      <c r="AO89" s="1"/>
      <c r="AP89" s="1"/>
      <c r="AQ89" s="1"/>
      <c r="AR89" s="1"/>
      <c r="AS89" s="1"/>
      <c r="AT89" s="1"/>
      <c r="AU89" s="1"/>
      <c r="AV89" s="1"/>
      <c r="AW89" s="1"/>
    </row>
    <row r="90" spans="1:49" x14ac:dyDescent="0.35">
      <c r="A90" s="1"/>
      <c r="B90" s="27" t="s">
        <v>36</v>
      </c>
      <c r="C90" s="26"/>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row>
    <row r="91" spans="1:49" x14ac:dyDescent="0.35">
      <c r="A91" s="1"/>
      <c r="B91" s="28" t="s">
        <v>9</v>
      </c>
      <c r="C91" s="26" t="s">
        <v>31</v>
      </c>
      <c r="D91" s="29">
        <v>0</v>
      </c>
      <c r="E91" s="29">
        <v>0</v>
      </c>
      <c r="F91" s="29">
        <v>0</v>
      </c>
      <c r="G91" s="29">
        <v>0</v>
      </c>
      <c r="H91" s="29">
        <v>0</v>
      </c>
      <c r="I91" s="29">
        <v>0</v>
      </c>
      <c r="J91" s="29">
        <v>0</v>
      </c>
      <c r="K91" s="29">
        <v>0</v>
      </c>
      <c r="L91" s="29">
        <v>2500</v>
      </c>
      <c r="M91" s="29">
        <v>2600</v>
      </c>
      <c r="N91" s="29">
        <v>2900</v>
      </c>
      <c r="O91" s="29">
        <v>3200</v>
      </c>
      <c r="P91" s="29">
        <v>2700</v>
      </c>
      <c r="Q91" s="29">
        <v>2600</v>
      </c>
      <c r="R91" s="29">
        <v>2500</v>
      </c>
      <c r="S91" s="29">
        <v>2400</v>
      </c>
      <c r="T91" s="29">
        <v>2100</v>
      </c>
      <c r="U91" s="29">
        <v>2200</v>
      </c>
      <c r="V91" s="29">
        <v>1500</v>
      </c>
      <c r="W91" s="29">
        <v>1500</v>
      </c>
      <c r="X91" s="29">
        <v>1400</v>
      </c>
      <c r="Y91" s="29">
        <v>1400</v>
      </c>
      <c r="Z91" s="29">
        <v>2100</v>
      </c>
      <c r="AA91" s="29">
        <v>1700</v>
      </c>
      <c r="AB91" s="29">
        <v>1700</v>
      </c>
      <c r="AC91" s="29">
        <v>1600</v>
      </c>
      <c r="AD91" s="29">
        <v>0</v>
      </c>
      <c r="AE91" s="29">
        <v>0</v>
      </c>
      <c r="AF91" s="29">
        <v>0</v>
      </c>
      <c r="AG91" s="29">
        <v>0</v>
      </c>
      <c r="AH91" s="29">
        <v>0</v>
      </c>
      <c r="AI91" s="29">
        <v>0</v>
      </c>
      <c r="AJ91" s="29">
        <v>0</v>
      </c>
      <c r="AK91" s="29">
        <v>0</v>
      </c>
      <c r="AL91" s="29">
        <v>0</v>
      </c>
      <c r="AM91" s="29">
        <v>0</v>
      </c>
      <c r="AN91" s="29">
        <v>0</v>
      </c>
      <c r="AO91" s="29">
        <v>0</v>
      </c>
      <c r="AP91" s="29">
        <v>0</v>
      </c>
      <c r="AQ91" s="29">
        <v>0</v>
      </c>
      <c r="AR91" s="29">
        <v>0</v>
      </c>
      <c r="AS91" s="29">
        <v>0</v>
      </c>
      <c r="AT91" s="29">
        <v>0</v>
      </c>
      <c r="AU91" s="29">
        <v>0</v>
      </c>
      <c r="AV91" s="29">
        <v>0</v>
      </c>
      <c r="AW91" s="29">
        <v>0</v>
      </c>
    </row>
    <row r="92" spans="1:49" x14ac:dyDescent="0.35">
      <c r="A92" s="1"/>
      <c r="B92" s="28" t="s">
        <v>10</v>
      </c>
      <c r="C92" s="26" t="s">
        <v>31</v>
      </c>
      <c r="D92" s="29">
        <v>0</v>
      </c>
      <c r="E92" s="29">
        <v>0</v>
      </c>
      <c r="F92" s="29">
        <v>0</v>
      </c>
      <c r="G92" s="29">
        <v>0</v>
      </c>
      <c r="H92" s="29">
        <v>0</v>
      </c>
      <c r="I92" s="29">
        <v>0</v>
      </c>
      <c r="J92" s="29">
        <v>0</v>
      </c>
      <c r="K92" s="29">
        <v>0</v>
      </c>
      <c r="L92" s="29">
        <v>2200</v>
      </c>
      <c r="M92" s="29">
        <v>2400</v>
      </c>
      <c r="N92" s="29">
        <v>2700</v>
      </c>
      <c r="O92" s="29">
        <v>3000</v>
      </c>
      <c r="P92" s="29">
        <v>2500</v>
      </c>
      <c r="Q92" s="29">
        <v>2300</v>
      </c>
      <c r="R92" s="29">
        <v>2000</v>
      </c>
      <c r="S92" s="29">
        <v>2000</v>
      </c>
      <c r="T92" s="29">
        <v>2000</v>
      </c>
      <c r="U92" s="29">
        <v>1900</v>
      </c>
      <c r="V92" s="29">
        <v>1400</v>
      </c>
      <c r="W92" s="29">
        <v>1400</v>
      </c>
      <c r="X92" s="29">
        <v>1300</v>
      </c>
      <c r="Y92" s="29">
        <v>1200</v>
      </c>
      <c r="Z92" s="29">
        <v>1800</v>
      </c>
      <c r="AA92" s="29">
        <v>1600</v>
      </c>
      <c r="AB92" s="29">
        <v>1600</v>
      </c>
      <c r="AC92" s="29">
        <v>1500</v>
      </c>
      <c r="AD92" s="29">
        <v>0</v>
      </c>
      <c r="AE92" s="29">
        <v>0</v>
      </c>
      <c r="AF92" s="29">
        <v>0</v>
      </c>
      <c r="AG92" s="29">
        <v>0</v>
      </c>
      <c r="AH92" s="29">
        <v>0</v>
      </c>
      <c r="AI92" s="29">
        <v>0</v>
      </c>
      <c r="AJ92" s="29">
        <v>0</v>
      </c>
      <c r="AK92" s="29">
        <v>0</v>
      </c>
      <c r="AL92" s="29">
        <v>0</v>
      </c>
      <c r="AM92" s="29">
        <v>0</v>
      </c>
      <c r="AN92" s="29">
        <v>0</v>
      </c>
      <c r="AO92" s="29">
        <v>0</v>
      </c>
      <c r="AP92" s="29">
        <v>0</v>
      </c>
      <c r="AQ92" s="29">
        <v>0</v>
      </c>
      <c r="AR92" s="29">
        <v>0</v>
      </c>
      <c r="AS92" s="29">
        <v>0</v>
      </c>
      <c r="AT92" s="29">
        <v>0</v>
      </c>
      <c r="AU92" s="29">
        <v>0</v>
      </c>
      <c r="AV92" s="29">
        <v>0</v>
      </c>
      <c r="AW92" s="29">
        <v>0</v>
      </c>
    </row>
    <row r="93" spans="1:49" x14ac:dyDescent="0.35">
      <c r="A93" s="1"/>
      <c r="B93" s="28" t="s">
        <v>11</v>
      </c>
      <c r="C93" s="26" t="s">
        <v>32</v>
      </c>
      <c r="D93" s="29">
        <v>0</v>
      </c>
      <c r="E93" s="29">
        <v>0</v>
      </c>
      <c r="F93" s="29">
        <v>0</v>
      </c>
      <c r="G93" s="29">
        <v>0</v>
      </c>
      <c r="H93" s="29">
        <v>0</v>
      </c>
      <c r="I93" s="29">
        <v>0</v>
      </c>
      <c r="J93" s="29">
        <v>0</v>
      </c>
      <c r="K93" s="29">
        <v>0</v>
      </c>
      <c r="L93" s="29">
        <v>145</v>
      </c>
      <c r="M93" s="29">
        <v>115</v>
      </c>
      <c r="N93" s="29">
        <v>150</v>
      </c>
      <c r="O93" s="29">
        <v>170</v>
      </c>
      <c r="P93" s="29">
        <v>185.2</v>
      </c>
      <c r="Q93" s="29">
        <v>150</v>
      </c>
      <c r="R93" s="29">
        <v>175</v>
      </c>
      <c r="S93" s="29">
        <v>80</v>
      </c>
      <c r="T93" s="29">
        <v>185</v>
      </c>
      <c r="U93" s="29">
        <v>220</v>
      </c>
      <c r="V93" s="29">
        <v>240</v>
      </c>
      <c r="W93" s="29">
        <v>200</v>
      </c>
      <c r="X93" s="29">
        <v>260</v>
      </c>
      <c r="Y93" s="29">
        <v>265</v>
      </c>
      <c r="Z93" s="29">
        <v>235</v>
      </c>
      <c r="AA93" s="29">
        <v>210</v>
      </c>
      <c r="AB93" s="29">
        <v>200</v>
      </c>
      <c r="AC93" s="29">
        <v>225.33333333333334</v>
      </c>
      <c r="AD93" s="29">
        <v>0</v>
      </c>
      <c r="AE93" s="29">
        <v>0</v>
      </c>
      <c r="AF93" s="29">
        <v>0</v>
      </c>
      <c r="AG93" s="29">
        <v>0</v>
      </c>
      <c r="AH93" s="29">
        <v>0</v>
      </c>
      <c r="AI93" s="29">
        <v>0</v>
      </c>
      <c r="AJ93" s="29">
        <v>0</v>
      </c>
      <c r="AK93" s="29">
        <v>0</v>
      </c>
      <c r="AL93" s="29">
        <v>0</v>
      </c>
      <c r="AM93" s="29">
        <v>0</v>
      </c>
      <c r="AN93" s="29">
        <v>0</v>
      </c>
      <c r="AO93" s="29">
        <v>0</v>
      </c>
      <c r="AP93" s="29">
        <v>0</v>
      </c>
      <c r="AQ93" s="29">
        <v>0</v>
      </c>
      <c r="AR93" s="29">
        <v>0</v>
      </c>
      <c r="AS93" s="29">
        <v>0</v>
      </c>
      <c r="AT93" s="29">
        <v>0</v>
      </c>
      <c r="AU93" s="29">
        <v>0</v>
      </c>
      <c r="AV93" s="29">
        <v>0</v>
      </c>
      <c r="AW93" s="29">
        <v>0</v>
      </c>
    </row>
    <row r="94" spans="1:49" x14ac:dyDescent="0.35">
      <c r="A94" s="1"/>
      <c r="B94" s="28" t="s">
        <v>13</v>
      </c>
      <c r="C94" s="26" t="s">
        <v>33</v>
      </c>
      <c r="D94" s="29">
        <v>0</v>
      </c>
      <c r="E94" s="29">
        <v>0</v>
      </c>
      <c r="F94" s="29">
        <v>0</v>
      </c>
      <c r="G94" s="29">
        <v>0</v>
      </c>
      <c r="H94" s="29">
        <v>0</v>
      </c>
      <c r="I94" s="29">
        <v>0</v>
      </c>
      <c r="J94" s="29">
        <v>0</v>
      </c>
      <c r="K94" s="29">
        <v>0</v>
      </c>
      <c r="L94" s="29">
        <v>319000</v>
      </c>
      <c r="M94" s="29">
        <v>276000</v>
      </c>
      <c r="N94" s="29">
        <v>405000</v>
      </c>
      <c r="O94" s="29">
        <v>510000</v>
      </c>
      <c r="P94" s="29">
        <v>463000</v>
      </c>
      <c r="Q94" s="29">
        <v>345000</v>
      </c>
      <c r="R94" s="29">
        <v>350000</v>
      </c>
      <c r="S94" s="29">
        <v>160000</v>
      </c>
      <c r="T94" s="29">
        <v>370000</v>
      </c>
      <c r="U94" s="29">
        <v>418000</v>
      </c>
      <c r="V94" s="29">
        <v>336000</v>
      </c>
      <c r="W94" s="29">
        <v>280000</v>
      </c>
      <c r="X94" s="29">
        <v>338000</v>
      </c>
      <c r="Y94" s="29">
        <v>318000</v>
      </c>
      <c r="Z94" s="29">
        <v>423000</v>
      </c>
      <c r="AA94" s="29">
        <v>336000</v>
      </c>
      <c r="AB94" s="29">
        <v>320000</v>
      </c>
      <c r="AC94" s="29">
        <v>338000</v>
      </c>
      <c r="AD94" s="29">
        <v>0</v>
      </c>
      <c r="AE94" s="29">
        <v>0</v>
      </c>
      <c r="AF94" s="29">
        <v>0</v>
      </c>
      <c r="AG94" s="29">
        <v>0</v>
      </c>
      <c r="AH94" s="29">
        <v>0</v>
      </c>
      <c r="AI94" s="29">
        <v>0</v>
      </c>
      <c r="AJ94" s="29">
        <v>0</v>
      </c>
      <c r="AK94" s="29">
        <v>0</v>
      </c>
      <c r="AL94" s="29">
        <v>0</v>
      </c>
      <c r="AM94" s="29">
        <v>0</v>
      </c>
      <c r="AN94" s="29">
        <v>0</v>
      </c>
      <c r="AO94" s="29">
        <v>0</v>
      </c>
      <c r="AP94" s="29">
        <v>0</v>
      </c>
      <c r="AQ94" s="29">
        <v>0</v>
      </c>
      <c r="AR94" s="29">
        <v>0</v>
      </c>
      <c r="AS94" s="29">
        <v>0</v>
      </c>
      <c r="AT94" s="29">
        <v>0</v>
      </c>
      <c r="AU94" s="29">
        <v>0</v>
      </c>
      <c r="AV94" s="29">
        <v>0</v>
      </c>
      <c r="AW94" s="29">
        <v>0</v>
      </c>
    </row>
    <row r="95" spans="1:49" x14ac:dyDescent="0.35">
      <c r="A95" s="1"/>
      <c r="B95" s="28" t="s">
        <v>6</v>
      </c>
      <c r="C95" s="26" t="s">
        <v>26</v>
      </c>
      <c r="D95" s="31">
        <v>0</v>
      </c>
      <c r="E95" s="31">
        <v>0</v>
      </c>
      <c r="F95" s="31">
        <v>0</v>
      </c>
      <c r="G95" s="31">
        <v>0</v>
      </c>
      <c r="H95" s="31">
        <v>0</v>
      </c>
      <c r="I95" s="31">
        <v>0</v>
      </c>
      <c r="J95" s="31">
        <v>0</v>
      </c>
      <c r="K95" s="31">
        <v>0</v>
      </c>
      <c r="L95" s="31">
        <v>6.5</v>
      </c>
      <c r="M95" s="31">
        <v>7.5</v>
      </c>
      <c r="N95" s="31">
        <v>4.2</v>
      </c>
      <c r="O95" s="31">
        <v>4.9000000000000004</v>
      </c>
      <c r="P95" s="31">
        <v>5.7</v>
      </c>
      <c r="Q95" s="31">
        <v>6.6</v>
      </c>
      <c r="R95" s="31">
        <v>5</v>
      </c>
      <c r="S95" s="31">
        <v>9</v>
      </c>
      <c r="T95" s="31">
        <v>9.3000000000000007</v>
      </c>
      <c r="U95" s="31">
        <v>10.5</v>
      </c>
      <c r="V95" s="31">
        <v>7.8</v>
      </c>
      <c r="W95" s="31">
        <v>7.6</v>
      </c>
      <c r="X95" s="31">
        <v>8.1999999999999993</v>
      </c>
      <c r="Y95" s="31">
        <v>11.5</v>
      </c>
      <c r="Z95" s="31">
        <v>15.9</v>
      </c>
      <c r="AA95" s="31">
        <v>12</v>
      </c>
      <c r="AB95" s="31">
        <v>13</v>
      </c>
      <c r="AC95" s="31">
        <v>14.8</v>
      </c>
      <c r="AD95" s="31">
        <v>0</v>
      </c>
      <c r="AE95" s="31">
        <v>0</v>
      </c>
      <c r="AF95" s="31">
        <v>0</v>
      </c>
      <c r="AG95" s="31">
        <v>0</v>
      </c>
      <c r="AH95" s="31">
        <v>0</v>
      </c>
      <c r="AI95" s="31">
        <v>0</v>
      </c>
      <c r="AJ95" s="31">
        <v>0</v>
      </c>
      <c r="AK95" s="31">
        <v>0</v>
      </c>
      <c r="AL95" s="31">
        <v>0</v>
      </c>
      <c r="AM95" s="31">
        <v>0</v>
      </c>
      <c r="AN95" s="31">
        <v>0</v>
      </c>
      <c r="AO95" s="31">
        <v>0</v>
      </c>
      <c r="AP95" s="31">
        <v>0</v>
      </c>
      <c r="AQ95" s="31">
        <v>0</v>
      </c>
      <c r="AR95" s="31">
        <v>0</v>
      </c>
      <c r="AS95" s="31">
        <v>0</v>
      </c>
      <c r="AT95" s="31">
        <v>0</v>
      </c>
      <c r="AU95" s="31">
        <v>0</v>
      </c>
      <c r="AV95" s="31">
        <v>0</v>
      </c>
      <c r="AW95" s="31">
        <v>0</v>
      </c>
    </row>
    <row r="96" spans="1:49" ht="15" thickBot="1" x14ac:dyDescent="0.4">
      <c r="A96" s="1"/>
      <c r="B96" s="20"/>
      <c r="C96" s="32"/>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row>
    <row r="97" spans="1:49" x14ac:dyDescent="0.35">
      <c r="A97" s="1"/>
      <c r="B97" s="1"/>
      <c r="C97" s="26"/>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row>
    <row r="98" spans="1:49" x14ac:dyDescent="0.35">
      <c r="A98" s="1"/>
      <c r="B98" s="1"/>
      <c r="C98" s="26"/>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row>
    <row r="99" spans="1:49" x14ac:dyDescent="0.35">
      <c r="A99" s="1"/>
      <c r="B99" s="17" t="s">
        <v>37</v>
      </c>
      <c r="C99" s="23"/>
      <c r="D99" s="17">
        <v>1990</v>
      </c>
      <c r="E99" s="17">
        <v>1991</v>
      </c>
      <c r="F99" s="17">
        <v>1992</v>
      </c>
      <c r="G99" s="17">
        <v>1993</v>
      </c>
      <c r="H99" s="17">
        <v>1994</v>
      </c>
      <c r="I99" s="17">
        <v>1995</v>
      </c>
      <c r="J99" s="17">
        <v>1996</v>
      </c>
      <c r="K99" s="17">
        <v>1997</v>
      </c>
      <c r="L99" s="17">
        <v>1998</v>
      </c>
      <c r="M99" s="17">
        <v>1999</v>
      </c>
      <c r="N99" s="17">
        <v>2000</v>
      </c>
      <c r="O99" s="17">
        <v>2001</v>
      </c>
      <c r="P99" s="17">
        <v>2002</v>
      </c>
      <c r="Q99" s="17">
        <v>2003</v>
      </c>
      <c r="R99" s="17">
        <v>2004</v>
      </c>
      <c r="S99" s="17">
        <v>2005</v>
      </c>
      <c r="T99" s="17">
        <v>2006</v>
      </c>
      <c r="U99" s="17">
        <v>2007</v>
      </c>
      <c r="V99" s="17">
        <v>2008</v>
      </c>
      <c r="W99" s="17">
        <v>2009</v>
      </c>
      <c r="X99" s="17">
        <v>2010</v>
      </c>
      <c r="Y99" s="17">
        <v>2011</v>
      </c>
      <c r="Z99" s="17">
        <v>2012</v>
      </c>
      <c r="AA99" s="17">
        <v>2013</v>
      </c>
      <c r="AB99" s="17">
        <v>2014</v>
      </c>
      <c r="AC99" s="17">
        <v>2015</v>
      </c>
      <c r="AD99" s="17">
        <v>2016</v>
      </c>
      <c r="AE99" s="17">
        <v>2017</v>
      </c>
      <c r="AF99" s="17">
        <v>2018</v>
      </c>
      <c r="AG99" s="17">
        <v>2019</v>
      </c>
      <c r="AH99" s="17">
        <v>2020</v>
      </c>
      <c r="AI99" s="17">
        <v>2021</v>
      </c>
      <c r="AJ99" s="17">
        <v>2022</v>
      </c>
      <c r="AK99" s="17">
        <v>2023</v>
      </c>
      <c r="AL99" s="17">
        <v>2024</v>
      </c>
      <c r="AM99" s="17">
        <v>2025</v>
      </c>
      <c r="AN99" s="17">
        <v>2026</v>
      </c>
      <c r="AO99" s="17">
        <v>2027</v>
      </c>
      <c r="AP99" s="17">
        <v>2028</v>
      </c>
      <c r="AQ99" s="17">
        <v>2029</v>
      </c>
      <c r="AR99" s="17">
        <v>2030</v>
      </c>
      <c r="AS99" s="17">
        <v>2031</v>
      </c>
      <c r="AT99" s="17">
        <v>2032</v>
      </c>
      <c r="AU99" s="17">
        <v>2033</v>
      </c>
      <c r="AV99" s="17">
        <v>2034</v>
      </c>
      <c r="AW99" s="17">
        <v>2035</v>
      </c>
    </row>
    <row r="100" spans="1:49" ht="15" thickBot="1" x14ac:dyDescent="0.4">
      <c r="A100" s="1"/>
      <c r="B100" s="19"/>
      <c r="C100" s="25" t="s">
        <v>1</v>
      </c>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row>
    <row r="101" spans="1:49" x14ac:dyDescent="0.35">
      <c r="A101" s="1"/>
      <c r="B101" s="1"/>
      <c r="C101" s="26"/>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22"/>
    </row>
    <row r="102" spans="1:49" x14ac:dyDescent="0.35">
      <c r="A102" s="1"/>
      <c r="B102" s="27" t="s">
        <v>38</v>
      </c>
      <c r="C102" s="26"/>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2"/>
    </row>
    <row r="103" spans="1:49" x14ac:dyDescent="0.35">
      <c r="A103" s="1"/>
      <c r="B103" s="28" t="s">
        <v>39</v>
      </c>
      <c r="C103" s="26" t="s">
        <v>31</v>
      </c>
      <c r="D103" s="29">
        <v>0</v>
      </c>
      <c r="E103" s="29">
        <v>0</v>
      </c>
      <c r="F103" s="29">
        <v>0</v>
      </c>
      <c r="G103" s="29">
        <v>0</v>
      </c>
      <c r="H103" s="29">
        <v>0</v>
      </c>
      <c r="I103" s="29">
        <v>0</v>
      </c>
      <c r="J103" s="29">
        <v>0</v>
      </c>
      <c r="K103" s="29">
        <v>0</v>
      </c>
      <c r="L103" s="29">
        <v>0</v>
      </c>
      <c r="M103" s="29">
        <v>0</v>
      </c>
      <c r="N103" s="29">
        <v>0</v>
      </c>
      <c r="O103" s="29">
        <v>0</v>
      </c>
      <c r="P103" s="29">
        <v>0</v>
      </c>
      <c r="Q103" s="29">
        <v>0</v>
      </c>
      <c r="R103" s="29">
        <v>0</v>
      </c>
      <c r="S103" s="29">
        <v>0</v>
      </c>
      <c r="T103" s="29">
        <v>0</v>
      </c>
      <c r="U103" s="29">
        <v>270</v>
      </c>
      <c r="V103" s="29">
        <v>300</v>
      </c>
      <c r="W103" s="29">
        <v>300</v>
      </c>
      <c r="X103" s="29">
        <v>300</v>
      </c>
      <c r="Y103" s="29">
        <v>250</v>
      </c>
      <c r="Z103" s="29">
        <v>250</v>
      </c>
      <c r="AA103" s="29">
        <v>230</v>
      </c>
      <c r="AB103" s="29">
        <v>230</v>
      </c>
      <c r="AC103" s="29">
        <v>280</v>
      </c>
      <c r="AD103" s="29">
        <v>0</v>
      </c>
      <c r="AE103" s="29">
        <v>0</v>
      </c>
      <c r="AF103" s="29">
        <v>0</v>
      </c>
      <c r="AG103" s="29">
        <v>0</v>
      </c>
      <c r="AH103" s="29">
        <v>0</v>
      </c>
      <c r="AI103" s="29">
        <v>0</v>
      </c>
      <c r="AJ103" s="29">
        <v>0</v>
      </c>
      <c r="AK103" s="29">
        <v>0</v>
      </c>
      <c r="AL103" s="29">
        <v>0</v>
      </c>
      <c r="AM103" s="29">
        <v>0</v>
      </c>
      <c r="AN103" s="29">
        <v>0</v>
      </c>
      <c r="AO103" s="29">
        <v>0</v>
      </c>
      <c r="AP103" s="29">
        <v>0</v>
      </c>
      <c r="AQ103" s="29">
        <v>0</v>
      </c>
      <c r="AR103" s="29">
        <v>0</v>
      </c>
      <c r="AS103" s="29">
        <v>0</v>
      </c>
      <c r="AT103" s="29">
        <v>0</v>
      </c>
      <c r="AU103" s="29">
        <v>0</v>
      </c>
      <c r="AV103" s="29">
        <v>0</v>
      </c>
      <c r="AW103" s="29">
        <v>0</v>
      </c>
    </row>
    <row r="104" spans="1:49" x14ac:dyDescent="0.35">
      <c r="A104" s="1"/>
      <c r="B104" s="28" t="s">
        <v>13</v>
      </c>
      <c r="C104" s="26" t="s">
        <v>40</v>
      </c>
      <c r="D104" s="29">
        <v>0</v>
      </c>
      <c r="E104" s="29">
        <v>0</v>
      </c>
      <c r="F104" s="29">
        <v>0</v>
      </c>
      <c r="G104" s="29">
        <v>0</v>
      </c>
      <c r="H104" s="29">
        <v>0</v>
      </c>
      <c r="I104" s="29">
        <v>0</v>
      </c>
      <c r="J104" s="29">
        <v>0</v>
      </c>
      <c r="K104" s="29">
        <v>0</v>
      </c>
      <c r="L104" s="29">
        <v>0</v>
      </c>
      <c r="M104" s="29">
        <v>0</v>
      </c>
      <c r="N104" s="29">
        <v>0</v>
      </c>
      <c r="O104" s="29">
        <v>0</v>
      </c>
      <c r="P104" s="29">
        <v>0</v>
      </c>
      <c r="Q104" s="29">
        <v>0</v>
      </c>
      <c r="R104" s="29">
        <v>0</v>
      </c>
      <c r="S104" s="29">
        <v>0</v>
      </c>
      <c r="T104" s="29">
        <v>0</v>
      </c>
      <c r="U104" s="29">
        <v>7.0000000000000007E-2</v>
      </c>
      <c r="V104" s="29">
        <v>0.8</v>
      </c>
      <c r="W104" s="29">
        <v>0.5</v>
      </c>
      <c r="X104" s="29">
        <v>0.74</v>
      </c>
      <c r="Y104" s="29">
        <v>0.5</v>
      </c>
      <c r="Z104" s="29">
        <v>0.5</v>
      </c>
      <c r="AA104" s="29">
        <v>0.4</v>
      </c>
      <c r="AB104" s="29">
        <v>0.62</v>
      </c>
      <c r="AC104" s="29">
        <v>0.52</v>
      </c>
      <c r="AD104" s="29">
        <v>0</v>
      </c>
      <c r="AE104" s="29">
        <v>0</v>
      </c>
      <c r="AF104" s="29">
        <v>0</v>
      </c>
      <c r="AG104" s="29">
        <v>0</v>
      </c>
      <c r="AH104" s="29">
        <v>0</v>
      </c>
      <c r="AI104" s="29">
        <v>0</v>
      </c>
      <c r="AJ104" s="29">
        <v>0</v>
      </c>
      <c r="AK104" s="29">
        <v>0</v>
      </c>
      <c r="AL104" s="29">
        <v>0</v>
      </c>
      <c r="AM104" s="29">
        <v>0</v>
      </c>
      <c r="AN104" s="29">
        <v>0</v>
      </c>
      <c r="AO104" s="29">
        <v>0</v>
      </c>
      <c r="AP104" s="29">
        <v>0</v>
      </c>
      <c r="AQ104" s="29">
        <v>0</v>
      </c>
      <c r="AR104" s="29">
        <v>0</v>
      </c>
      <c r="AS104" s="29">
        <v>0</v>
      </c>
      <c r="AT104" s="29">
        <v>0</v>
      </c>
      <c r="AU104" s="29">
        <v>0</v>
      </c>
      <c r="AV104" s="29">
        <v>0</v>
      </c>
      <c r="AW104" s="29">
        <v>0</v>
      </c>
    </row>
    <row r="105" spans="1:49" x14ac:dyDescent="0.35">
      <c r="A105" s="1"/>
      <c r="B105" s="1"/>
      <c r="C105" s="26"/>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row>
    <row r="106" spans="1:49" x14ac:dyDescent="0.35">
      <c r="A106" s="1"/>
      <c r="B106" s="27" t="s">
        <v>41</v>
      </c>
      <c r="C106" s="26"/>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row>
    <row r="107" spans="1:49" x14ac:dyDescent="0.35">
      <c r="A107" s="1"/>
      <c r="B107" s="28" t="s">
        <v>42</v>
      </c>
      <c r="C107" s="26" t="s">
        <v>31</v>
      </c>
      <c r="D107" s="21">
        <v>0</v>
      </c>
      <c r="E107" s="21">
        <v>0</v>
      </c>
      <c r="F107" s="21">
        <v>0</v>
      </c>
      <c r="G107" s="21">
        <v>0</v>
      </c>
      <c r="H107" s="21">
        <v>0</v>
      </c>
      <c r="I107" s="21">
        <v>0</v>
      </c>
      <c r="J107" s="21">
        <v>0</v>
      </c>
      <c r="K107" s="21">
        <v>0</v>
      </c>
      <c r="L107" s="21">
        <v>0</v>
      </c>
      <c r="M107" s="21">
        <v>0</v>
      </c>
      <c r="N107" s="21">
        <v>0</v>
      </c>
      <c r="O107" s="21">
        <v>0</v>
      </c>
      <c r="P107" s="21">
        <v>0</v>
      </c>
      <c r="Q107" s="21">
        <v>0</v>
      </c>
      <c r="R107" s="21">
        <v>0</v>
      </c>
      <c r="S107" s="21">
        <v>0</v>
      </c>
      <c r="T107" s="21">
        <v>0</v>
      </c>
      <c r="U107" s="21">
        <v>750</v>
      </c>
      <c r="V107" s="21">
        <v>750</v>
      </c>
      <c r="W107" s="21">
        <v>740</v>
      </c>
      <c r="X107" s="21">
        <v>730</v>
      </c>
      <c r="Y107" s="21">
        <v>730</v>
      </c>
      <c r="Z107" s="21">
        <v>720</v>
      </c>
      <c r="AA107" s="21">
        <v>720</v>
      </c>
      <c r="AB107" s="21">
        <v>700</v>
      </c>
      <c r="AC107" s="21">
        <v>700</v>
      </c>
      <c r="AD107" s="21">
        <v>0</v>
      </c>
      <c r="AE107" s="21">
        <v>0</v>
      </c>
      <c r="AF107" s="21">
        <v>0</v>
      </c>
      <c r="AG107" s="21">
        <v>0</v>
      </c>
      <c r="AH107" s="21">
        <v>0</v>
      </c>
      <c r="AI107" s="21">
        <v>0</v>
      </c>
      <c r="AJ107" s="21">
        <v>0</v>
      </c>
      <c r="AK107" s="21">
        <v>0</v>
      </c>
      <c r="AL107" s="21">
        <v>0</v>
      </c>
      <c r="AM107" s="21">
        <v>0</v>
      </c>
      <c r="AN107" s="21">
        <v>0</v>
      </c>
      <c r="AO107" s="21">
        <v>0</v>
      </c>
      <c r="AP107" s="21">
        <v>0</v>
      </c>
      <c r="AQ107" s="21">
        <v>0</v>
      </c>
      <c r="AR107" s="21">
        <v>0</v>
      </c>
      <c r="AS107" s="21">
        <v>0</v>
      </c>
      <c r="AT107" s="21">
        <v>0</v>
      </c>
      <c r="AU107" s="21">
        <v>0</v>
      </c>
      <c r="AV107" s="21">
        <v>0</v>
      </c>
      <c r="AW107" s="21">
        <v>0</v>
      </c>
    </row>
    <row r="108" spans="1:49" x14ac:dyDescent="0.35">
      <c r="A108" s="1"/>
      <c r="B108" s="28" t="s">
        <v>11</v>
      </c>
      <c r="C108" s="26" t="s">
        <v>17</v>
      </c>
      <c r="D108" s="29">
        <v>0</v>
      </c>
      <c r="E108" s="29">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0.66666666666666663</v>
      </c>
      <c r="V108" s="29">
        <v>2.4</v>
      </c>
      <c r="W108" s="29">
        <v>3.1756756756756759</v>
      </c>
      <c r="X108" s="29">
        <v>3.493150684931507</v>
      </c>
      <c r="Y108" s="29">
        <v>1.9863013698630136</v>
      </c>
      <c r="Z108" s="29">
        <v>2.125</v>
      </c>
      <c r="AA108" s="29">
        <v>2.4861111111111112</v>
      </c>
      <c r="AB108" s="29">
        <v>2.1285714285714286</v>
      </c>
      <c r="AC108" s="29">
        <v>2.1428571428571428</v>
      </c>
      <c r="AD108" s="29">
        <v>0</v>
      </c>
      <c r="AE108" s="29">
        <v>0</v>
      </c>
      <c r="AF108" s="29">
        <v>0</v>
      </c>
      <c r="AG108" s="29">
        <v>0</v>
      </c>
      <c r="AH108" s="29">
        <v>0</v>
      </c>
      <c r="AI108" s="29">
        <v>0</v>
      </c>
      <c r="AJ108" s="29">
        <v>0</v>
      </c>
      <c r="AK108" s="29">
        <v>0</v>
      </c>
      <c r="AL108" s="29">
        <v>0</v>
      </c>
      <c r="AM108" s="29">
        <v>0</v>
      </c>
      <c r="AN108" s="29">
        <v>0</v>
      </c>
      <c r="AO108" s="29">
        <v>0</v>
      </c>
      <c r="AP108" s="29">
        <v>0</v>
      </c>
      <c r="AQ108" s="29">
        <v>0</v>
      </c>
      <c r="AR108" s="29">
        <v>0</v>
      </c>
      <c r="AS108" s="29">
        <v>0</v>
      </c>
      <c r="AT108" s="29">
        <v>0</v>
      </c>
      <c r="AU108" s="29">
        <v>0</v>
      </c>
      <c r="AV108" s="29">
        <v>0</v>
      </c>
      <c r="AW108" s="29">
        <v>0</v>
      </c>
    </row>
    <row r="109" spans="1:49" x14ac:dyDescent="0.35">
      <c r="A109" s="1"/>
      <c r="B109" s="28" t="s">
        <v>13</v>
      </c>
      <c r="C109" s="26" t="s">
        <v>43</v>
      </c>
      <c r="D109" s="31">
        <v>0</v>
      </c>
      <c r="E109" s="31">
        <v>0</v>
      </c>
      <c r="F109" s="31">
        <v>0</v>
      </c>
      <c r="G109" s="31">
        <v>0</v>
      </c>
      <c r="H109" s="31">
        <v>0</v>
      </c>
      <c r="I109" s="31">
        <v>0</v>
      </c>
      <c r="J109" s="31">
        <v>0</v>
      </c>
      <c r="K109" s="31">
        <v>0</v>
      </c>
      <c r="L109" s="31">
        <v>0</v>
      </c>
      <c r="M109" s="31">
        <v>0</v>
      </c>
      <c r="N109" s="31">
        <v>0</v>
      </c>
      <c r="O109" s="31">
        <v>0</v>
      </c>
      <c r="P109" s="31">
        <v>0</v>
      </c>
      <c r="Q109" s="31">
        <v>0</v>
      </c>
      <c r="R109" s="31">
        <v>0</v>
      </c>
      <c r="S109" s="31">
        <v>0</v>
      </c>
      <c r="T109" s="31">
        <v>0</v>
      </c>
      <c r="U109" s="31">
        <v>500</v>
      </c>
      <c r="V109" s="31">
        <v>1800</v>
      </c>
      <c r="W109" s="31">
        <v>2350</v>
      </c>
      <c r="X109" s="31">
        <v>2550</v>
      </c>
      <c r="Y109" s="31">
        <v>1450</v>
      </c>
      <c r="Z109" s="31">
        <v>1530</v>
      </c>
      <c r="AA109" s="31">
        <v>1790</v>
      </c>
      <c r="AB109" s="31">
        <v>1490</v>
      </c>
      <c r="AC109" s="31">
        <v>1500</v>
      </c>
      <c r="AD109" s="31">
        <v>0</v>
      </c>
      <c r="AE109" s="31">
        <v>0</v>
      </c>
      <c r="AF109" s="31">
        <v>0</v>
      </c>
      <c r="AG109" s="31">
        <v>0</v>
      </c>
      <c r="AH109" s="31">
        <v>0</v>
      </c>
      <c r="AI109" s="31">
        <v>0</v>
      </c>
      <c r="AJ109" s="31">
        <v>0</v>
      </c>
      <c r="AK109" s="31">
        <v>0</v>
      </c>
      <c r="AL109" s="31">
        <v>0</v>
      </c>
      <c r="AM109" s="31">
        <v>0</v>
      </c>
      <c r="AN109" s="31">
        <v>0</v>
      </c>
      <c r="AO109" s="31">
        <v>0</v>
      </c>
      <c r="AP109" s="31">
        <v>0</v>
      </c>
      <c r="AQ109" s="31">
        <v>0</v>
      </c>
      <c r="AR109" s="31">
        <v>0</v>
      </c>
      <c r="AS109" s="31">
        <v>0</v>
      </c>
      <c r="AT109" s="31">
        <v>0</v>
      </c>
      <c r="AU109" s="31">
        <v>0</v>
      </c>
      <c r="AV109" s="31">
        <v>0</v>
      </c>
      <c r="AW109" s="31">
        <v>0</v>
      </c>
    </row>
    <row r="110" spans="1:49" x14ac:dyDescent="0.35">
      <c r="A110" s="1"/>
      <c r="B110" s="28" t="s">
        <v>6</v>
      </c>
      <c r="C110" s="26" t="s">
        <v>19</v>
      </c>
      <c r="D110" s="29">
        <v>0</v>
      </c>
      <c r="E110" s="29">
        <v>0</v>
      </c>
      <c r="F110" s="29">
        <v>0</v>
      </c>
      <c r="G110" s="29">
        <v>0</v>
      </c>
      <c r="H110" s="29">
        <v>0</v>
      </c>
      <c r="I110" s="29">
        <v>0</v>
      </c>
      <c r="J110" s="29">
        <v>0</v>
      </c>
      <c r="K110" s="29">
        <v>0</v>
      </c>
      <c r="L110" s="29">
        <v>0</v>
      </c>
      <c r="M110" s="29">
        <v>0</v>
      </c>
      <c r="N110" s="29">
        <v>0</v>
      </c>
      <c r="O110" s="29">
        <v>0</v>
      </c>
      <c r="P110" s="29">
        <v>462</v>
      </c>
      <c r="Q110" s="29">
        <v>485</v>
      </c>
      <c r="R110" s="29">
        <v>502</v>
      </c>
      <c r="S110" s="29">
        <v>539</v>
      </c>
      <c r="T110" s="29">
        <v>621</v>
      </c>
      <c r="U110" s="29" t="s">
        <v>281</v>
      </c>
      <c r="V110" s="29">
        <v>1020</v>
      </c>
      <c r="W110" s="29">
        <v>754</v>
      </c>
      <c r="X110" s="29">
        <v>811</v>
      </c>
      <c r="Y110" s="29">
        <v>986</v>
      </c>
      <c r="Z110" s="29">
        <v>1170</v>
      </c>
      <c r="AA110" s="29">
        <v>1010</v>
      </c>
      <c r="AB110" s="29">
        <v>902</v>
      </c>
      <c r="AC110" s="29">
        <v>762</v>
      </c>
      <c r="AD110" s="29">
        <v>0</v>
      </c>
      <c r="AE110" s="29">
        <v>0</v>
      </c>
      <c r="AF110" s="29">
        <v>0</v>
      </c>
      <c r="AG110" s="29">
        <v>0</v>
      </c>
      <c r="AH110" s="29">
        <v>0</v>
      </c>
      <c r="AI110" s="29">
        <v>0</v>
      </c>
      <c r="AJ110" s="29">
        <v>0</v>
      </c>
      <c r="AK110" s="29">
        <v>0</v>
      </c>
      <c r="AL110" s="29">
        <v>0</v>
      </c>
      <c r="AM110" s="29">
        <v>0</v>
      </c>
      <c r="AN110" s="29">
        <v>0</v>
      </c>
      <c r="AO110" s="29">
        <v>0</v>
      </c>
      <c r="AP110" s="29">
        <v>0</v>
      </c>
      <c r="AQ110" s="29">
        <v>0</v>
      </c>
      <c r="AR110" s="29">
        <v>0</v>
      </c>
      <c r="AS110" s="29">
        <v>0</v>
      </c>
      <c r="AT110" s="29">
        <v>0</v>
      </c>
      <c r="AU110" s="29">
        <v>0</v>
      </c>
      <c r="AV110" s="29">
        <v>0</v>
      </c>
      <c r="AW110" s="29">
        <v>0</v>
      </c>
    </row>
    <row r="111" spans="1:49" x14ac:dyDescent="0.35">
      <c r="A111" s="1"/>
      <c r="B111" s="1"/>
      <c r="C111" s="26"/>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2"/>
    </row>
    <row r="112" spans="1:49" ht="15" thickBot="1" x14ac:dyDescent="0.4">
      <c r="A112" s="1"/>
      <c r="B112" s="20"/>
      <c r="C112" s="32"/>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row>
    <row r="113" spans="1:48" x14ac:dyDescent="0.35">
      <c r="A113" s="1"/>
      <c r="B113" s="1"/>
      <c r="C113" s="26"/>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row>
  </sheetData>
  <sheetProtection algorithmName="SHA-512" hashValue="e93Nnw+zfnduKJ+Z+hwtezAyeX1hB28MV+wOF+dq6gJ2gCeA1lTnm470oyebBtZcvPeiK270bsRpKxIBEfkIOw==" saltValue="9eRlcwpgZvmCam/KJddKUA==" spinCount="100000" sheet="1" objects="1" scenarios="1"/>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1E6A8-AAA9-4308-9364-00896841E99F}">
  <dimension ref="A1:AW106"/>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RowHeight="14.5" x14ac:dyDescent="0.35"/>
  <cols>
    <col min="2" max="2" width="38.1640625" customWidth="1"/>
    <col min="3" max="3" width="11.5" customWidth="1"/>
  </cols>
  <sheetData>
    <row r="1" spans="1:49" x14ac:dyDescent="0.35">
      <c r="A1" s="33" t="s">
        <v>279</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row>
    <row r="2" spans="1:49" x14ac:dyDescent="0.35">
      <c r="A2" s="13"/>
      <c r="B2" s="17" t="s">
        <v>282</v>
      </c>
      <c r="C2" s="23"/>
      <c r="D2" s="17">
        <v>1990</v>
      </c>
      <c r="E2" s="17">
        <v>1991</v>
      </c>
      <c r="F2" s="17">
        <v>1992</v>
      </c>
      <c r="G2" s="17">
        <v>1993</v>
      </c>
      <c r="H2" s="17">
        <v>1994</v>
      </c>
      <c r="I2" s="17">
        <v>1995</v>
      </c>
      <c r="J2" s="17">
        <v>1996</v>
      </c>
      <c r="K2" s="17">
        <v>1997</v>
      </c>
      <c r="L2" s="17">
        <v>1998</v>
      </c>
      <c r="M2" s="17">
        <v>1999</v>
      </c>
      <c r="N2" s="17">
        <v>2000</v>
      </c>
      <c r="O2" s="17">
        <v>2001</v>
      </c>
      <c r="P2" s="17">
        <v>2002</v>
      </c>
      <c r="Q2" s="17">
        <v>2003</v>
      </c>
      <c r="R2" s="17">
        <v>2004</v>
      </c>
      <c r="S2" s="17">
        <v>2005</v>
      </c>
      <c r="T2" s="17">
        <v>2006</v>
      </c>
      <c r="U2" s="17">
        <v>2007</v>
      </c>
      <c r="V2" s="17">
        <v>2008</v>
      </c>
      <c r="W2" s="17">
        <v>2009</v>
      </c>
      <c r="X2" s="17">
        <v>2010</v>
      </c>
      <c r="Y2" s="17">
        <v>2011</v>
      </c>
      <c r="Z2" s="17">
        <v>2012</v>
      </c>
      <c r="AA2" s="17">
        <v>2013</v>
      </c>
      <c r="AB2" s="17">
        <v>2014</v>
      </c>
      <c r="AC2" s="17">
        <v>2015</v>
      </c>
      <c r="AD2" s="17">
        <v>2016</v>
      </c>
      <c r="AE2" s="17">
        <v>2017</v>
      </c>
      <c r="AF2" s="17">
        <v>2018</v>
      </c>
      <c r="AG2" s="17">
        <v>2019</v>
      </c>
      <c r="AH2" s="17">
        <v>2020</v>
      </c>
      <c r="AI2" s="17">
        <v>2021</v>
      </c>
      <c r="AJ2" s="17">
        <v>2022</v>
      </c>
      <c r="AK2" s="17">
        <v>2023</v>
      </c>
      <c r="AL2" s="17">
        <v>2024</v>
      </c>
      <c r="AM2" s="17">
        <v>2025</v>
      </c>
      <c r="AN2" s="17">
        <v>2026</v>
      </c>
      <c r="AO2" s="17">
        <v>2027</v>
      </c>
      <c r="AP2" s="17">
        <v>2028</v>
      </c>
      <c r="AQ2" s="17">
        <v>2029</v>
      </c>
      <c r="AR2" s="17">
        <v>2030</v>
      </c>
      <c r="AS2" s="17">
        <v>2031</v>
      </c>
      <c r="AT2" s="17">
        <v>2032</v>
      </c>
      <c r="AU2" s="17">
        <v>2033</v>
      </c>
      <c r="AV2" s="17">
        <v>2034</v>
      </c>
      <c r="AW2" s="17">
        <v>2035</v>
      </c>
    </row>
    <row r="3" spans="1:49" x14ac:dyDescent="0.3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9" x14ac:dyDescent="0.3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row>
    <row r="5" spans="1:49" x14ac:dyDescent="0.35">
      <c r="A5" s="1"/>
      <c r="B5" s="17" t="s">
        <v>62</v>
      </c>
      <c r="C5" s="23"/>
      <c r="D5" s="17">
        <v>1990</v>
      </c>
      <c r="E5" s="17">
        <v>1991</v>
      </c>
      <c r="F5" s="17">
        <v>1992</v>
      </c>
      <c r="G5" s="17">
        <v>1993</v>
      </c>
      <c r="H5" s="17">
        <v>1994</v>
      </c>
      <c r="I5" s="17">
        <v>1995</v>
      </c>
      <c r="J5" s="17">
        <v>1996</v>
      </c>
      <c r="K5" s="17">
        <v>1997</v>
      </c>
      <c r="L5" s="17">
        <v>1998</v>
      </c>
      <c r="M5" s="17">
        <v>1999</v>
      </c>
      <c r="N5" s="17">
        <v>2000</v>
      </c>
      <c r="O5" s="17">
        <v>2001</v>
      </c>
      <c r="P5" s="17">
        <v>2002</v>
      </c>
      <c r="Q5" s="17">
        <v>2003</v>
      </c>
      <c r="R5" s="17">
        <v>2004</v>
      </c>
      <c r="S5" s="17">
        <v>2005</v>
      </c>
      <c r="T5" s="17">
        <v>2006</v>
      </c>
      <c r="U5" s="17">
        <v>2007</v>
      </c>
      <c r="V5" s="17">
        <v>2008</v>
      </c>
      <c r="W5" s="17">
        <v>2009</v>
      </c>
      <c r="X5" s="17">
        <v>2010</v>
      </c>
      <c r="Y5" s="17">
        <v>2011</v>
      </c>
      <c r="Z5" s="17">
        <v>2012</v>
      </c>
      <c r="AA5" s="17">
        <v>2013</v>
      </c>
      <c r="AB5" s="17">
        <v>2014</v>
      </c>
      <c r="AC5" s="17">
        <v>2015</v>
      </c>
      <c r="AD5" s="17">
        <v>2016</v>
      </c>
      <c r="AE5" s="17">
        <v>2017</v>
      </c>
      <c r="AF5" s="17">
        <v>2018</v>
      </c>
      <c r="AG5" s="17">
        <v>2019</v>
      </c>
      <c r="AH5" s="17">
        <v>2020</v>
      </c>
      <c r="AI5" s="17">
        <v>2021</v>
      </c>
      <c r="AJ5" s="17">
        <v>2022</v>
      </c>
      <c r="AK5" s="17">
        <v>2023</v>
      </c>
      <c r="AL5" s="17">
        <v>2024</v>
      </c>
      <c r="AM5" s="17">
        <v>2025</v>
      </c>
      <c r="AN5" s="17">
        <v>2026</v>
      </c>
      <c r="AO5" s="17">
        <v>2027</v>
      </c>
      <c r="AP5" s="17">
        <v>2028</v>
      </c>
      <c r="AQ5" s="17">
        <v>2029</v>
      </c>
      <c r="AR5" s="17">
        <v>2030</v>
      </c>
      <c r="AS5" s="17">
        <v>2031</v>
      </c>
      <c r="AT5" s="17">
        <v>2032</v>
      </c>
      <c r="AU5" s="17">
        <v>2033</v>
      </c>
      <c r="AV5" s="17">
        <v>2034</v>
      </c>
      <c r="AW5" s="17">
        <v>2035</v>
      </c>
    </row>
    <row r="6" spans="1:49" ht="15" thickBot="1" x14ac:dyDescent="0.4">
      <c r="A6" s="1"/>
      <c r="B6" s="19"/>
      <c r="C6" s="25" t="s">
        <v>1</v>
      </c>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row>
    <row r="7" spans="1:49" x14ac:dyDescent="0.35">
      <c r="A7" s="1"/>
      <c r="B7" s="34"/>
      <c r="C7" s="35"/>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35">
      <c r="A8" s="1"/>
      <c r="B8" s="27" t="s">
        <v>63</v>
      </c>
      <c r="C8" s="26"/>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row>
    <row r="9" spans="1:49" x14ac:dyDescent="0.35">
      <c r="A9" s="1"/>
      <c r="B9" s="28" t="s">
        <v>64</v>
      </c>
      <c r="C9" s="26" t="s">
        <v>65</v>
      </c>
      <c r="D9" s="36">
        <v>1700</v>
      </c>
      <c r="E9" s="36">
        <v>1690</v>
      </c>
      <c r="F9" s="36">
        <v>1680</v>
      </c>
      <c r="G9" s="36">
        <v>1680</v>
      </c>
      <c r="H9" s="36">
        <v>1820</v>
      </c>
      <c r="I9" s="36">
        <v>1930</v>
      </c>
      <c r="J9" s="36">
        <v>1910</v>
      </c>
      <c r="K9" s="36">
        <v>1900</v>
      </c>
      <c r="L9" s="36">
        <v>1800</v>
      </c>
      <c r="M9" s="36">
        <v>1820</v>
      </c>
      <c r="N9" s="36">
        <v>1840</v>
      </c>
      <c r="O9" s="36">
        <v>1800</v>
      </c>
      <c r="P9" s="36">
        <v>1820</v>
      </c>
      <c r="Q9" s="36">
        <v>1850</v>
      </c>
      <c r="R9" s="36">
        <v>1900</v>
      </c>
      <c r="S9" s="36">
        <v>1860</v>
      </c>
      <c r="T9" s="36">
        <v>1710</v>
      </c>
      <c r="U9" s="36">
        <v>1750</v>
      </c>
      <c r="V9" s="36">
        <v>1810</v>
      </c>
      <c r="W9" s="36">
        <v>1810</v>
      </c>
      <c r="X9" s="36">
        <v>1910</v>
      </c>
      <c r="Y9" s="36">
        <v>1720</v>
      </c>
      <c r="Z9" s="36">
        <v>1670</v>
      </c>
      <c r="AA9" s="36">
        <v>1600</v>
      </c>
      <c r="AB9" s="36">
        <v>1650</v>
      </c>
      <c r="AC9" s="36">
        <v>1630</v>
      </c>
      <c r="AD9" s="36">
        <v>1700</v>
      </c>
      <c r="AE9" s="36">
        <v>1750</v>
      </c>
      <c r="AF9" s="36">
        <v>1760</v>
      </c>
      <c r="AG9" s="36">
        <v>1780</v>
      </c>
      <c r="AH9" s="36">
        <v>1730</v>
      </c>
      <c r="AI9" s="36">
        <v>1780</v>
      </c>
      <c r="AJ9" s="36">
        <v>1680</v>
      </c>
      <c r="AK9" s="36">
        <v>1610</v>
      </c>
      <c r="AL9" s="36">
        <v>1570</v>
      </c>
      <c r="AM9" s="36">
        <v>1560</v>
      </c>
      <c r="AN9" s="36">
        <v>1560</v>
      </c>
      <c r="AO9" s="36">
        <v>1560.1475452194834</v>
      </c>
      <c r="AP9" s="36">
        <v>1562.3815268942844</v>
      </c>
      <c r="AQ9" s="36">
        <v>1564.6191839946007</v>
      </c>
      <c r="AR9" s="36">
        <v>1569.9531399999225</v>
      </c>
      <c r="AS9" s="36">
        <v>1576.8423714397441</v>
      </c>
      <c r="AT9" s="36">
        <v>1583.587798700461</v>
      </c>
      <c r="AU9" s="36">
        <v>1592.3350323948912</v>
      </c>
      <c r="AV9" s="36">
        <v>1601.4325158734932</v>
      </c>
      <c r="AW9" s="36">
        <v>1609.7389209468238</v>
      </c>
    </row>
    <row r="10" spans="1:49" x14ac:dyDescent="0.35">
      <c r="A10" s="1"/>
      <c r="B10" s="37" t="s">
        <v>66</v>
      </c>
      <c r="C10" s="26" t="s">
        <v>65</v>
      </c>
      <c r="D10" s="36">
        <v>901</v>
      </c>
      <c r="E10" s="36">
        <v>851</v>
      </c>
      <c r="F10" s="36">
        <v>841</v>
      </c>
      <c r="G10" s="36">
        <v>824</v>
      </c>
      <c r="H10" s="36">
        <v>928</v>
      </c>
      <c r="I10" s="36">
        <v>969</v>
      </c>
      <c r="J10" s="36">
        <v>952</v>
      </c>
      <c r="K10" s="36">
        <v>956</v>
      </c>
      <c r="L10" s="36">
        <v>919</v>
      </c>
      <c r="M10" s="36">
        <v>928</v>
      </c>
      <c r="N10" s="36">
        <v>928</v>
      </c>
      <c r="O10" s="36">
        <v>923</v>
      </c>
      <c r="P10" s="36">
        <v>927</v>
      </c>
      <c r="Q10" s="36">
        <v>949</v>
      </c>
      <c r="R10" s="36">
        <v>982</v>
      </c>
      <c r="S10" s="36">
        <v>967</v>
      </c>
      <c r="T10" s="36">
        <v>899</v>
      </c>
      <c r="U10" s="36">
        <v>921</v>
      </c>
      <c r="V10" s="36">
        <v>943</v>
      </c>
      <c r="W10" s="36">
        <v>906</v>
      </c>
      <c r="X10" s="36">
        <v>937</v>
      </c>
      <c r="Y10" s="36">
        <v>928</v>
      </c>
      <c r="Z10" s="36">
        <v>919</v>
      </c>
      <c r="AA10" s="36">
        <v>851</v>
      </c>
      <c r="AB10" s="36">
        <v>862</v>
      </c>
      <c r="AC10" s="36">
        <v>863</v>
      </c>
      <c r="AD10" s="36">
        <v>893</v>
      </c>
      <c r="AE10" s="36">
        <v>914</v>
      </c>
      <c r="AF10" s="36">
        <v>924</v>
      </c>
      <c r="AG10" s="36">
        <v>935</v>
      </c>
      <c r="AH10" s="36">
        <v>915</v>
      </c>
      <c r="AI10" s="36">
        <v>925</v>
      </c>
      <c r="AJ10" s="36">
        <v>905</v>
      </c>
      <c r="AK10" s="36">
        <v>866</v>
      </c>
      <c r="AL10" s="36">
        <v>837</v>
      </c>
      <c r="AM10" s="36">
        <v>848</v>
      </c>
      <c r="AN10" s="36">
        <v>848</v>
      </c>
      <c r="AO10" s="36">
        <v>854.55902693765279</v>
      </c>
      <c r="AP10" s="36">
        <v>856.08124784028394</v>
      </c>
      <c r="AQ10" s="36">
        <v>874.51755417253617</v>
      </c>
      <c r="AR10" s="36">
        <v>885.20856161262668</v>
      </c>
      <c r="AS10" s="36">
        <v>890.0987419224781</v>
      </c>
      <c r="AT10" s="36">
        <v>885.05110633044251</v>
      </c>
      <c r="AU10" s="36">
        <v>872.97054661206403</v>
      </c>
      <c r="AV10" s="36">
        <v>861.04015047067105</v>
      </c>
      <c r="AW10" s="36">
        <v>844.38630112375938</v>
      </c>
    </row>
    <row r="11" spans="1:49" x14ac:dyDescent="0.35">
      <c r="A11" s="1"/>
      <c r="B11" s="37" t="s">
        <v>67</v>
      </c>
      <c r="C11" s="26" t="s">
        <v>65</v>
      </c>
      <c r="D11" s="36">
        <v>69</v>
      </c>
      <c r="E11" s="36">
        <v>69</v>
      </c>
      <c r="F11" s="36">
        <v>69</v>
      </c>
      <c r="G11" s="36">
        <v>66</v>
      </c>
      <c r="H11" s="36">
        <v>62</v>
      </c>
      <c r="I11" s="36">
        <v>61</v>
      </c>
      <c r="J11" s="36">
        <v>58</v>
      </c>
      <c r="K11" s="36">
        <v>54</v>
      </c>
      <c r="L11" s="36">
        <v>51</v>
      </c>
      <c r="M11" s="36">
        <v>42</v>
      </c>
      <c r="N11" s="36">
        <v>42</v>
      </c>
      <c r="O11" s="36">
        <v>37</v>
      </c>
      <c r="P11" s="36">
        <v>33</v>
      </c>
      <c r="Q11" s="36">
        <v>31</v>
      </c>
      <c r="R11" s="36">
        <v>28</v>
      </c>
      <c r="S11" s="36">
        <v>23</v>
      </c>
      <c r="T11" s="36">
        <v>21</v>
      </c>
      <c r="U11" s="36">
        <v>19</v>
      </c>
      <c r="V11" s="36">
        <v>17</v>
      </c>
      <c r="W11" s="36">
        <v>14</v>
      </c>
      <c r="X11" s="36">
        <v>13</v>
      </c>
      <c r="Y11" s="36">
        <v>12</v>
      </c>
      <c r="Z11" s="36">
        <v>11</v>
      </c>
      <c r="AA11" s="36">
        <v>9</v>
      </c>
      <c r="AB11" s="36">
        <v>8</v>
      </c>
      <c r="AC11" s="36">
        <v>7</v>
      </c>
      <c r="AD11" s="36">
        <v>7</v>
      </c>
      <c r="AE11" s="36">
        <v>6</v>
      </c>
      <c r="AF11" s="36">
        <v>6</v>
      </c>
      <c r="AG11" s="36">
        <v>5</v>
      </c>
      <c r="AH11" s="36">
        <v>5</v>
      </c>
      <c r="AI11" s="36">
        <v>5</v>
      </c>
      <c r="AJ11" s="36">
        <v>5</v>
      </c>
      <c r="AK11" s="36">
        <v>4</v>
      </c>
      <c r="AL11" s="36">
        <v>3</v>
      </c>
      <c r="AM11" s="36">
        <v>2</v>
      </c>
      <c r="AN11" s="36">
        <v>2</v>
      </c>
      <c r="AO11" s="36">
        <v>2.9402487117352063</v>
      </c>
      <c r="AP11" s="36">
        <v>2.8758514710385916</v>
      </c>
      <c r="AQ11" s="36">
        <v>2.8181374663340248</v>
      </c>
      <c r="AR11" s="36">
        <v>2.7741424821775604</v>
      </c>
      <c r="AS11" s="36">
        <v>2.7387508471195789</v>
      </c>
      <c r="AT11" s="36">
        <v>2.7113583944743942</v>
      </c>
      <c r="AU11" s="36">
        <v>2.6849196482292181</v>
      </c>
      <c r="AV11" s="36">
        <v>2.6620661920039241</v>
      </c>
      <c r="AW11" s="36">
        <v>2.6415055633553139</v>
      </c>
    </row>
    <row r="12" spans="1:49" x14ac:dyDescent="0.35">
      <c r="A12" s="1"/>
      <c r="B12" s="37"/>
      <c r="C12" s="2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1"/>
      <c r="AJ12" s="1"/>
      <c r="AK12" s="1"/>
      <c r="AL12" s="1"/>
      <c r="AM12" s="1"/>
      <c r="AN12" s="1"/>
      <c r="AO12" s="1"/>
      <c r="AP12" s="1"/>
      <c r="AQ12" s="1"/>
      <c r="AR12" s="1"/>
      <c r="AS12" s="1"/>
      <c r="AT12" s="1"/>
      <c r="AU12" s="1"/>
      <c r="AV12" s="1"/>
      <c r="AW12" s="1"/>
    </row>
    <row r="13" spans="1:49" x14ac:dyDescent="0.35">
      <c r="A13" s="1"/>
      <c r="B13" s="28" t="s">
        <v>68</v>
      </c>
      <c r="C13" s="26" t="s">
        <v>69</v>
      </c>
      <c r="D13" s="38">
        <v>0.81443298969072164</v>
      </c>
      <c r="E13" s="38">
        <v>0.83695652173913049</v>
      </c>
      <c r="F13" s="38">
        <v>0.8351648351648352</v>
      </c>
      <c r="G13" s="38">
        <v>0.88764044943820219</v>
      </c>
      <c r="H13" s="38">
        <v>0.85858585858585856</v>
      </c>
      <c r="I13" s="38">
        <v>0.83495145631067957</v>
      </c>
      <c r="J13" s="38">
        <v>0.86138613861386137</v>
      </c>
      <c r="K13" s="38">
        <v>0.82178217821782173</v>
      </c>
      <c r="L13" s="38">
        <v>0.865979381443299</v>
      </c>
      <c r="M13" s="38">
        <v>0.87628865979381443</v>
      </c>
      <c r="N13" s="38">
        <v>0.865979381443299</v>
      </c>
      <c r="O13" s="38">
        <v>0.85416666666666663</v>
      </c>
      <c r="P13" s="38">
        <v>0.88541666666666663</v>
      </c>
      <c r="Q13" s="38">
        <v>0.87755102040816324</v>
      </c>
      <c r="R13" s="38">
        <v>0.84158415841584155</v>
      </c>
      <c r="S13" s="38">
        <v>0.80808080808080807</v>
      </c>
      <c r="T13" s="38">
        <v>0.86956521739130432</v>
      </c>
      <c r="U13" s="38">
        <v>0.87234042553191493</v>
      </c>
      <c r="V13" s="38">
        <v>0.8125</v>
      </c>
      <c r="W13" s="38">
        <v>0.89130434782608692</v>
      </c>
      <c r="X13" s="38">
        <v>0.84210526315789469</v>
      </c>
      <c r="Y13" s="38">
        <v>0.85106382978723405</v>
      </c>
      <c r="Z13" s="38">
        <v>0.81720430107526887</v>
      </c>
      <c r="AA13" s="38">
        <v>0.87209302325581395</v>
      </c>
      <c r="AB13" s="38">
        <v>0.83908045977011492</v>
      </c>
      <c r="AC13" s="38">
        <v>0.87356321839080464</v>
      </c>
      <c r="AD13" s="38">
        <v>0.8666666666666667</v>
      </c>
      <c r="AE13" s="38">
        <v>0.85869565217391308</v>
      </c>
      <c r="AF13" s="38">
        <v>0.86021505376344087</v>
      </c>
      <c r="AG13" s="38">
        <v>0.82978723404255317</v>
      </c>
      <c r="AH13" s="38">
        <v>0.85869565217391308</v>
      </c>
      <c r="AI13" s="38">
        <v>0.82795698924731187</v>
      </c>
      <c r="AJ13" s="38">
        <v>0.8351648351648352</v>
      </c>
      <c r="AK13" s="38">
        <v>0.85057471264367812</v>
      </c>
      <c r="AL13" s="38">
        <v>0.8928571428571429</v>
      </c>
      <c r="AM13" s="38">
        <v>0.87058823529411766</v>
      </c>
      <c r="AN13" s="38">
        <v>0.87129594003602906</v>
      </c>
      <c r="AO13" s="38">
        <v>0.87127389492155383</v>
      </c>
      <c r="AP13" s="38">
        <v>0.87125184980707859</v>
      </c>
      <c r="AQ13" s="38">
        <v>0.87122980469260336</v>
      </c>
      <c r="AR13" s="38">
        <v>0.87120775957812813</v>
      </c>
      <c r="AS13" s="38">
        <v>0.87118571446365289</v>
      </c>
      <c r="AT13" s="38">
        <v>0.87116366934917766</v>
      </c>
      <c r="AU13" s="38">
        <v>0.87114162423470243</v>
      </c>
      <c r="AV13" s="38">
        <v>0.87111957912022719</v>
      </c>
      <c r="AW13" s="38">
        <v>0.87109753400575196</v>
      </c>
    </row>
    <row r="14" spans="1:49" x14ac:dyDescent="0.35">
      <c r="A14" s="1"/>
      <c r="B14" s="37"/>
      <c r="C14" s="26"/>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1"/>
      <c r="AJ14" s="1"/>
      <c r="AK14" s="1"/>
      <c r="AL14" s="1"/>
      <c r="AM14" s="1"/>
      <c r="AN14" s="1"/>
      <c r="AO14" s="1"/>
      <c r="AP14" s="1"/>
      <c r="AQ14" s="1"/>
      <c r="AR14" s="1"/>
      <c r="AS14" s="1"/>
      <c r="AT14" s="1"/>
      <c r="AU14" s="1"/>
      <c r="AV14" s="1"/>
      <c r="AW14" s="1"/>
    </row>
    <row r="15" spans="1:49" x14ac:dyDescent="0.35">
      <c r="A15" s="1"/>
      <c r="B15" s="28" t="s">
        <v>70</v>
      </c>
      <c r="C15" s="26" t="s">
        <v>65</v>
      </c>
      <c r="D15" s="36">
        <v>790</v>
      </c>
      <c r="E15" s="36">
        <v>770</v>
      </c>
      <c r="F15" s="36">
        <v>760</v>
      </c>
      <c r="G15" s="36">
        <v>790</v>
      </c>
      <c r="H15" s="36">
        <v>850</v>
      </c>
      <c r="I15" s="36">
        <v>860</v>
      </c>
      <c r="J15" s="36">
        <v>870</v>
      </c>
      <c r="K15" s="36">
        <v>830</v>
      </c>
      <c r="L15" s="36">
        <v>840</v>
      </c>
      <c r="M15" s="36">
        <v>850</v>
      </c>
      <c r="N15" s="36">
        <v>840</v>
      </c>
      <c r="O15" s="36">
        <v>820</v>
      </c>
      <c r="P15" s="36">
        <v>850</v>
      </c>
      <c r="Q15" s="36">
        <v>860</v>
      </c>
      <c r="R15" s="36">
        <v>850</v>
      </c>
      <c r="S15" s="36">
        <v>800</v>
      </c>
      <c r="T15" s="36">
        <v>800</v>
      </c>
      <c r="U15" s="36">
        <v>820</v>
      </c>
      <c r="V15" s="36">
        <v>780</v>
      </c>
      <c r="W15" s="36">
        <v>820</v>
      </c>
      <c r="X15" s="36">
        <v>800</v>
      </c>
      <c r="Y15" s="36">
        <v>800</v>
      </c>
      <c r="Z15" s="36">
        <v>760</v>
      </c>
      <c r="AA15" s="36">
        <v>750</v>
      </c>
      <c r="AB15" s="36">
        <v>730</v>
      </c>
      <c r="AC15" s="36">
        <v>760</v>
      </c>
      <c r="AD15" s="36">
        <v>780</v>
      </c>
      <c r="AE15" s="36">
        <v>790</v>
      </c>
      <c r="AF15" s="36">
        <v>800</v>
      </c>
      <c r="AG15" s="36">
        <v>780</v>
      </c>
      <c r="AH15" s="36">
        <v>790</v>
      </c>
      <c r="AI15" s="36">
        <v>770</v>
      </c>
      <c r="AJ15" s="36">
        <v>760</v>
      </c>
      <c r="AK15" s="36">
        <v>740</v>
      </c>
      <c r="AL15" s="36">
        <v>750</v>
      </c>
      <c r="AM15" s="36">
        <v>740</v>
      </c>
      <c r="AN15" s="36">
        <v>740.60154903062471</v>
      </c>
      <c r="AO15" s="36">
        <v>747.11673378745343</v>
      </c>
      <c r="AP15" s="36">
        <v>748.36796167991224</v>
      </c>
      <c r="AQ15" s="36">
        <v>764.36100327638303</v>
      </c>
      <c r="AR15" s="36">
        <v>773.61742217856238</v>
      </c>
      <c r="AS15" s="36">
        <v>777.82726903841854</v>
      </c>
      <c r="AT15" s="36">
        <v>773.38640628022847</v>
      </c>
      <c r="AU15" s="36">
        <v>762.81992514798753</v>
      </c>
      <c r="AV15" s="36">
        <v>752.38791146439678</v>
      </c>
      <c r="AW15" s="36">
        <v>737.84383363944642</v>
      </c>
    </row>
    <row r="16" spans="1:49" x14ac:dyDescent="0.35">
      <c r="A16" s="1"/>
      <c r="B16" s="28" t="s">
        <v>71</v>
      </c>
      <c r="C16" s="26" t="s">
        <v>65</v>
      </c>
      <c r="D16" s="36">
        <v>290</v>
      </c>
      <c r="E16" s="36">
        <v>296</v>
      </c>
      <c r="F16" s="36">
        <v>200</v>
      </c>
      <c r="G16" s="36">
        <v>200</v>
      </c>
      <c r="H16" s="36">
        <v>190</v>
      </c>
      <c r="I16" s="36">
        <v>125</v>
      </c>
      <c r="J16" s="36">
        <v>125</v>
      </c>
      <c r="K16" s="36">
        <v>150</v>
      </c>
      <c r="L16" s="36">
        <v>115</v>
      </c>
      <c r="M16" s="36">
        <v>165</v>
      </c>
      <c r="N16" s="36">
        <v>155</v>
      </c>
      <c r="O16" s="36">
        <v>145</v>
      </c>
      <c r="P16" s="36">
        <v>160</v>
      </c>
      <c r="Q16" s="36">
        <v>170</v>
      </c>
      <c r="R16" s="36">
        <v>160</v>
      </c>
      <c r="S16" s="36">
        <v>140</v>
      </c>
      <c r="T16" s="36">
        <v>170</v>
      </c>
      <c r="U16" s="36">
        <v>170</v>
      </c>
      <c r="V16" s="36">
        <v>173</v>
      </c>
      <c r="W16" s="36">
        <v>179</v>
      </c>
      <c r="X16" s="36">
        <v>116</v>
      </c>
      <c r="Y16" s="36">
        <v>160</v>
      </c>
      <c r="Z16" s="36">
        <v>150</v>
      </c>
      <c r="AA16" s="36">
        <v>161</v>
      </c>
      <c r="AB16" s="36">
        <v>161</v>
      </c>
      <c r="AC16" s="36">
        <v>160</v>
      </c>
      <c r="AD16" s="36">
        <v>150</v>
      </c>
      <c r="AE16" s="36">
        <v>155</v>
      </c>
      <c r="AF16" s="36">
        <v>130</v>
      </c>
      <c r="AG16" s="36">
        <v>115</v>
      </c>
      <c r="AH16" s="36">
        <v>155</v>
      </c>
      <c r="AI16" s="36">
        <v>130</v>
      </c>
      <c r="AJ16" s="36">
        <v>130</v>
      </c>
      <c r="AK16" s="36">
        <v>130</v>
      </c>
      <c r="AL16" s="36">
        <v>130</v>
      </c>
      <c r="AM16" s="36">
        <v>128.88461538461539</v>
      </c>
      <c r="AN16" s="36">
        <v>127.76923076923077</v>
      </c>
      <c r="AO16" s="36">
        <v>128.65384615384616</v>
      </c>
      <c r="AP16" s="36">
        <v>127.53846153846155</v>
      </c>
      <c r="AQ16" s="36">
        <v>126.42307692307693</v>
      </c>
      <c r="AR16" s="36">
        <v>125.30769230769232</v>
      </c>
      <c r="AS16" s="36">
        <v>124.19230769230769</v>
      </c>
      <c r="AT16" s="36">
        <v>123.07692307692308</v>
      </c>
      <c r="AU16" s="36">
        <v>121.96153846153847</v>
      </c>
      <c r="AV16" s="36">
        <v>120.84615384615385</v>
      </c>
      <c r="AW16" s="36">
        <v>119.73076923076924</v>
      </c>
    </row>
    <row r="17" spans="1:49" x14ac:dyDescent="0.35">
      <c r="A17" s="1"/>
      <c r="B17" s="28" t="s">
        <v>72</v>
      </c>
      <c r="C17" s="26" t="s">
        <v>65</v>
      </c>
      <c r="D17" s="36">
        <v>1012</v>
      </c>
      <c r="E17" s="36">
        <v>1008</v>
      </c>
      <c r="F17" s="36">
        <v>877</v>
      </c>
      <c r="G17" s="36">
        <v>771</v>
      </c>
      <c r="H17" s="36">
        <v>851</v>
      </c>
      <c r="I17" s="36">
        <v>926</v>
      </c>
      <c r="J17" s="36">
        <v>921</v>
      </c>
      <c r="K17" s="36">
        <v>1001</v>
      </c>
      <c r="L17" s="36">
        <v>860</v>
      </c>
      <c r="M17" s="36">
        <v>915</v>
      </c>
      <c r="N17" s="36">
        <v>945</v>
      </c>
      <c r="O17" s="36">
        <v>853</v>
      </c>
      <c r="P17" s="36">
        <v>901</v>
      </c>
      <c r="Q17" s="36">
        <v>902</v>
      </c>
      <c r="R17" s="36">
        <v>968</v>
      </c>
      <c r="S17" s="36">
        <v>1015</v>
      </c>
      <c r="T17" s="36">
        <v>854</v>
      </c>
      <c r="U17" s="36">
        <v>852</v>
      </c>
      <c r="V17" s="36">
        <v>873</v>
      </c>
      <c r="W17" s="36">
        <v>818</v>
      </c>
      <c r="X17" s="36">
        <v>1028</v>
      </c>
      <c r="Y17" s="36">
        <v>937</v>
      </c>
      <c r="Z17" s="36">
        <v>911</v>
      </c>
      <c r="AA17" s="36">
        <v>791</v>
      </c>
      <c r="AB17" s="36">
        <v>841</v>
      </c>
      <c r="AC17" s="36">
        <v>778</v>
      </c>
      <c r="AD17" s="36">
        <v>811</v>
      </c>
      <c r="AE17" s="36">
        <v>865</v>
      </c>
      <c r="AF17" s="36">
        <v>840</v>
      </c>
      <c r="AG17" s="36">
        <v>867</v>
      </c>
      <c r="AH17" s="36">
        <v>819</v>
      </c>
      <c r="AI17" s="36">
        <v>931</v>
      </c>
      <c r="AJ17" s="36">
        <v>889</v>
      </c>
      <c r="AK17" s="36">
        <v>850</v>
      </c>
      <c r="AL17" s="36">
        <v>828</v>
      </c>
      <c r="AM17" s="36">
        <v>804.43311104259772</v>
      </c>
      <c r="AN17" s="36">
        <v>802.74509621344646</v>
      </c>
      <c r="AO17" s="36">
        <v>807.91828480105676</v>
      </c>
      <c r="AP17" s="36">
        <v>807.95020476958314</v>
      </c>
      <c r="AQ17" s="36">
        <v>819.32511953535607</v>
      </c>
      <c r="AR17" s="36">
        <v>825.54136488693143</v>
      </c>
      <c r="AS17" s="36">
        <v>828.46319027838456</v>
      </c>
      <c r="AT17" s="36">
        <v>820.77308446836105</v>
      </c>
      <c r="AU17" s="36">
        <v>808.66954773930138</v>
      </c>
      <c r="AV17" s="36">
        <v>797.8273706133391</v>
      </c>
      <c r="AW17" s="36">
        <v>784.79089451021821</v>
      </c>
    </row>
    <row r="18" spans="1:49" x14ac:dyDescent="0.35">
      <c r="A18" s="1"/>
      <c r="B18" s="37" t="s">
        <v>73</v>
      </c>
      <c r="C18" s="26" t="s">
        <v>65</v>
      </c>
      <c r="D18" s="36">
        <v>732</v>
      </c>
      <c r="E18" s="36">
        <v>741</v>
      </c>
      <c r="F18" s="36">
        <v>612</v>
      </c>
      <c r="G18" s="36">
        <v>570</v>
      </c>
      <c r="H18" s="36">
        <v>650</v>
      </c>
      <c r="I18" s="36">
        <v>725</v>
      </c>
      <c r="J18" s="36">
        <v>720</v>
      </c>
      <c r="K18" s="36">
        <v>790</v>
      </c>
      <c r="L18" s="36">
        <v>659</v>
      </c>
      <c r="M18" s="36">
        <v>704</v>
      </c>
      <c r="N18" s="36">
        <v>729</v>
      </c>
      <c r="O18" s="36">
        <v>654</v>
      </c>
      <c r="P18" s="36">
        <v>700</v>
      </c>
      <c r="Q18" s="36">
        <v>687</v>
      </c>
      <c r="R18" s="36">
        <v>727</v>
      </c>
      <c r="S18" s="36">
        <v>757</v>
      </c>
      <c r="T18" s="36">
        <v>646</v>
      </c>
      <c r="U18" s="36">
        <v>646</v>
      </c>
      <c r="V18" s="36">
        <v>657</v>
      </c>
      <c r="W18" s="36">
        <v>607</v>
      </c>
      <c r="X18" s="36">
        <v>767</v>
      </c>
      <c r="Y18" s="36">
        <v>686</v>
      </c>
      <c r="Z18" s="36">
        <v>654</v>
      </c>
      <c r="AA18" s="36">
        <v>574</v>
      </c>
      <c r="AB18" s="36">
        <v>614</v>
      </c>
      <c r="AC18" s="36">
        <v>565</v>
      </c>
      <c r="AD18" s="36">
        <v>589</v>
      </c>
      <c r="AE18" s="36">
        <v>627</v>
      </c>
      <c r="AF18" s="36">
        <v>613</v>
      </c>
      <c r="AG18" s="36">
        <v>633</v>
      </c>
      <c r="AH18" s="36">
        <v>603</v>
      </c>
      <c r="AI18" s="36">
        <v>678</v>
      </c>
      <c r="AJ18" s="36">
        <v>648</v>
      </c>
      <c r="AK18" s="36">
        <v>623</v>
      </c>
      <c r="AL18" s="36">
        <v>613</v>
      </c>
      <c r="AM18" s="36">
        <v>573.86798892730405</v>
      </c>
      <c r="AN18" s="36">
        <v>572.18812624952238</v>
      </c>
      <c r="AO18" s="36">
        <v>575.52860534383865</v>
      </c>
      <c r="AP18" s="36">
        <v>577.30621688464248</v>
      </c>
      <c r="AQ18" s="36">
        <v>590.0157364731183</v>
      </c>
      <c r="AR18" s="36">
        <v>597.7156233565147</v>
      </c>
      <c r="AS18" s="36">
        <v>602.00617120031791</v>
      </c>
      <c r="AT18" s="36">
        <v>595.54564397515958</v>
      </c>
      <c r="AU18" s="36">
        <v>584.68417763975242</v>
      </c>
      <c r="AV18" s="36">
        <v>574.6593292094002</v>
      </c>
      <c r="AW18" s="36">
        <v>562.24398065156788</v>
      </c>
    </row>
    <row r="19" spans="1:49" x14ac:dyDescent="0.35">
      <c r="A19" s="1"/>
      <c r="B19" s="37" t="s">
        <v>74</v>
      </c>
      <c r="C19" s="26" t="s">
        <v>65</v>
      </c>
      <c r="D19" s="36">
        <v>280</v>
      </c>
      <c r="E19" s="36">
        <v>267</v>
      </c>
      <c r="F19" s="36">
        <v>265</v>
      </c>
      <c r="G19" s="36">
        <v>201</v>
      </c>
      <c r="H19" s="36">
        <v>201</v>
      </c>
      <c r="I19" s="36">
        <v>201</v>
      </c>
      <c r="J19" s="36">
        <v>201</v>
      </c>
      <c r="K19" s="36">
        <v>211</v>
      </c>
      <c r="L19" s="36">
        <v>201</v>
      </c>
      <c r="M19" s="36">
        <v>211</v>
      </c>
      <c r="N19" s="36">
        <v>216</v>
      </c>
      <c r="O19" s="36">
        <v>199</v>
      </c>
      <c r="P19" s="36">
        <v>201</v>
      </c>
      <c r="Q19" s="36">
        <v>215</v>
      </c>
      <c r="R19" s="36">
        <v>241</v>
      </c>
      <c r="S19" s="36">
        <v>258</v>
      </c>
      <c r="T19" s="36">
        <v>208</v>
      </c>
      <c r="U19" s="36">
        <v>206</v>
      </c>
      <c r="V19" s="36">
        <v>216</v>
      </c>
      <c r="W19" s="36">
        <v>211</v>
      </c>
      <c r="X19" s="36">
        <v>261</v>
      </c>
      <c r="Y19" s="36">
        <v>251</v>
      </c>
      <c r="Z19" s="36">
        <v>257</v>
      </c>
      <c r="AA19" s="36">
        <v>217</v>
      </c>
      <c r="AB19" s="36">
        <v>227</v>
      </c>
      <c r="AC19" s="36">
        <v>213</v>
      </c>
      <c r="AD19" s="36">
        <v>222</v>
      </c>
      <c r="AE19" s="36">
        <v>238</v>
      </c>
      <c r="AF19" s="36">
        <v>227</v>
      </c>
      <c r="AG19" s="36">
        <v>234</v>
      </c>
      <c r="AH19" s="36">
        <v>216</v>
      </c>
      <c r="AI19" s="36">
        <v>253</v>
      </c>
      <c r="AJ19" s="36">
        <v>241</v>
      </c>
      <c r="AK19" s="36">
        <v>227</v>
      </c>
      <c r="AL19" s="36">
        <v>215</v>
      </c>
      <c r="AM19" s="36">
        <v>230.56512211529369</v>
      </c>
      <c r="AN19" s="36">
        <v>230.55696996392405</v>
      </c>
      <c r="AO19" s="36">
        <v>232.38967945721808</v>
      </c>
      <c r="AP19" s="36">
        <v>230.64398788494069</v>
      </c>
      <c r="AQ19" s="36">
        <v>229.3093830622378</v>
      </c>
      <c r="AR19" s="36">
        <v>227.82574153041679</v>
      </c>
      <c r="AS19" s="36">
        <v>226.45701907806662</v>
      </c>
      <c r="AT19" s="36">
        <v>225.22744049320141</v>
      </c>
      <c r="AU19" s="36">
        <v>223.9853700995489</v>
      </c>
      <c r="AV19" s="36">
        <v>223.16804140393893</v>
      </c>
      <c r="AW19" s="36">
        <v>222.54691385865036</v>
      </c>
    </row>
    <row r="20" spans="1:49" x14ac:dyDescent="0.35">
      <c r="A20" s="1"/>
      <c r="B20" s="28" t="s">
        <v>75</v>
      </c>
      <c r="C20" s="26" t="s">
        <v>65</v>
      </c>
      <c r="D20" s="36">
        <v>5</v>
      </c>
      <c r="E20" s="36">
        <v>6</v>
      </c>
      <c r="F20" s="36">
        <v>7</v>
      </c>
      <c r="G20" s="36">
        <v>6</v>
      </c>
      <c r="H20" s="36">
        <v>4</v>
      </c>
      <c r="I20" s="36">
        <v>4</v>
      </c>
      <c r="J20" s="36">
        <v>4</v>
      </c>
      <c r="K20" s="36">
        <v>5</v>
      </c>
      <c r="L20" s="36">
        <v>5</v>
      </c>
      <c r="M20" s="36">
        <v>5</v>
      </c>
      <c r="N20" s="36">
        <v>5</v>
      </c>
      <c r="O20" s="36">
        <v>5</v>
      </c>
      <c r="P20" s="36">
        <v>4</v>
      </c>
      <c r="Q20" s="36">
        <v>3</v>
      </c>
      <c r="R20" s="36">
        <v>2</v>
      </c>
      <c r="S20" s="36">
        <v>2</v>
      </c>
      <c r="T20" s="36">
        <v>2</v>
      </c>
      <c r="U20" s="36">
        <v>2</v>
      </c>
      <c r="V20" s="36">
        <v>2</v>
      </c>
      <c r="W20" s="36">
        <v>2</v>
      </c>
      <c r="X20" s="36">
        <v>3</v>
      </c>
      <c r="Y20" s="36">
        <v>3</v>
      </c>
      <c r="Z20" s="36">
        <v>2</v>
      </c>
      <c r="AA20" s="36">
        <v>2</v>
      </c>
      <c r="AB20" s="36">
        <v>1</v>
      </c>
      <c r="AC20" s="36">
        <v>1</v>
      </c>
      <c r="AD20" s="36">
        <v>1</v>
      </c>
      <c r="AE20" s="36">
        <v>1</v>
      </c>
      <c r="AF20" s="36">
        <v>1</v>
      </c>
      <c r="AG20" s="36">
        <v>1</v>
      </c>
      <c r="AH20" s="36">
        <v>1</v>
      </c>
      <c r="AI20" s="36">
        <v>1</v>
      </c>
      <c r="AJ20" s="36">
        <v>1</v>
      </c>
      <c r="AK20" s="36">
        <v>1</v>
      </c>
      <c r="AL20" s="36">
        <v>1</v>
      </c>
      <c r="AM20" s="36">
        <v>1</v>
      </c>
      <c r="AN20" s="36">
        <v>1</v>
      </c>
      <c r="AO20" s="36">
        <v>1</v>
      </c>
      <c r="AP20" s="36">
        <v>1</v>
      </c>
      <c r="AQ20" s="36">
        <v>1</v>
      </c>
      <c r="AR20" s="36">
        <v>1</v>
      </c>
      <c r="AS20" s="36">
        <v>1</v>
      </c>
      <c r="AT20" s="36">
        <v>1</v>
      </c>
      <c r="AU20" s="36">
        <v>1</v>
      </c>
      <c r="AV20" s="36">
        <v>1</v>
      </c>
      <c r="AW20" s="36">
        <v>1</v>
      </c>
    </row>
    <row r="21" spans="1:49" x14ac:dyDescent="0.35">
      <c r="A21" s="1"/>
      <c r="B21" s="28" t="s">
        <v>76</v>
      </c>
      <c r="C21" s="26" t="s">
        <v>65</v>
      </c>
      <c r="D21" s="36">
        <v>73</v>
      </c>
      <c r="E21" s="36">
        <v>62</v>
      </c>
      <c r="F21" s="36">
        <v>76</v>
      </c>
      <c r="G21" s="36">
        <v>73</v>
      </c>
      <c r="H21" s="36">
        <v>75</v>
      </c>
      <c r="I21" s="36">
        <v>75</v>
      </c>
      <c r="J21" s="36">
        <v>80</v>
      </c>
      <c r="K21" s="36">
        <v>74</v>
      </c>
      <c r="L21" s="36">
        <v>70</v>
      </c>
      <c r="M21" s="36">
        <v>75</v>
      </c>
      <c r="N21" s="36">
        <v>85</v>
      </c>
      <c r="O21" s="36">
        <v>87</v>
      </c>
      <c r="P21" s="36">
        <v>75</v>
      </c>
      <c r="Q21" s="36">
        <v>75</v>
      </c>
      <c r="R21" s="36">
        <v>80</v>
      </c>
      <c r="S21" s="36">
        <v>73</v>
      </c>
      <c r="T21" s="36">
        <v>74</v>
      </c>
      <c r="U21" s="36">
        <v>76</v>
      </c>
      <c r="V21" s="36">
        <v>78</v>
      </c>
      <c r="W21" s="36">
        <v>79</v>
      </c>
      <c r="X21" s="36">
        <v>75</v>
      </c>
      <c r="Y21" s="36">
        <v>70</v>
      </c>
      <c r="Z21" s="36">
        <v>67</v>
      </c>
      <c r="AA21" s="36">
        <v>68</v>
      </c>
      <c r="AB21" s="36">
        <v>69</v>
      </c>
      <c r="AC21" s="36">
        <v>71</v>
      </c>
      <c r="AD21" s="36">
        <v>68</v>
      </c>
      <c r="AE21" s="36">
        <v>69</v>
      </c>
      <c r="AF21" s="36">
        <v>69</v>
      </c>
      <c r="AG21" s="36">
        <v>77</v>
      </c>
      <c r="AH21" s="36">
        <v>75</v>
      </c>
      <c r="AI21" s="36">
        <v>68</v>
      </c>
      <c r="AJ21" s="36">
        <v>70</v>
      </c>
      <c r="AK21" s="36">
        <v>59</v>
      </c>
      <c r="AL21" s="36">
        <v>61</v>
      </c>
      <c r="AM21" s="36">
        <v>62.965648854961827</v>
      </c>
      <c r="AN21" s="36">
        <v>64.478138366925691</v>
      </c>
      <c r="AO21" s="36">
        <v>64.618313465442014</v>
      </c>
      <c r="AP21" s="36">
        <v>64.71856134847431</v>
      </c>
      <c r="AQ21" s="36">
        <v>65.125004658781961</v>
      </c>
      <c r="AR21" s="36">
        <v>65.494518159501467</v>
      </c>
      <c r="AS21" s="36">
        <v>65.81095919162459</v>
      </c>
      <c r="AT21" s="36">
        <v>65.943011194360352</v>
      </c>
      <c r="AU21" s="36">
        <v>66.014432391622819</v>
      </c>
      <c r="AV21" s="36">
        <v>66.100289623881139</v>
      </c>
      <c r="AW21" s="36">
        <v>66.074471444061501</v>
      </c>
    </row>
    <row r="22" spans="1:49" x14ac:dyDescent="0.35">
      <c r="A22" s="1"/>
      <c r="B22" s="37" t="s">
        <v>73</v>
      </c>
      <c r="C22" s="26" t="s">
        <v>65</v>
      </c>
      <c r="D22" s="36">
        <v>22</v>
      </c>
      <c r="E22" s="36">
        <v>23</v>
      </c>
      <c r="F22" s="36">
        <v>30</v>
      </c>
      <c r="G22" s="36">
        <v>27</v>
      </c>
      <c r="H22" s="36">
        <v>30</v>
      </c>
      <c r="I22" s="36">
        <v>30</v>
      </c>
      <c r="J22" s="36">
        <v>30</v>
      </c>
      <c r="K22" s="36">
        <v>25</v>
      </c>
      <c r="L22" s="36">
        <v>25</v>
      </c>
      <c r="M22" s="36">
        <v>30</v>
      </c>
      <c r="N22" s="36">
        <v>35</v>
      </c>
      <c r="O22" s="36">
        <v>37</v>
      </c>
      <c r="P22" s="36">
        <v>30</v>
      </c>
      <c r="Q22" s="36">
        <v>30</v>
      </c>
      <c r="R22" s="36">
        <v>35</v>
      </c>
      <c r="S22" s="36">
        <v>30</v>
      </c>
      <c r="T22" s="36">
        <v>31</v>
      </c>
      <c r="U22" s="36">
        <v>33</v>
      </c>
      <c r="V22" s="36">
        <v>35</v>
      </c>
      <c r="W22" s="36">
        <v>34</v>
      </c>
      <c r="X22" s="36">
        <v>35</v>
      </c>
      <c r="Y22" s="36">
        <v>30</v>
      </c>
      <c r="Z22" s="36">
        <v>30</v>
      </c>
      <c r="AA22" s="36">
        <v>30</v>
      </c>
      <c r="AB22" s="36">
        <v>30</v>
      </c>
      <c r="AC22" s="36">
        <v>32</v>
      </c>
      <c r="AD22" s="36">
        <v>30</v>
      </c>
      <c r="AE22" s="36">
        <v>32</v>
      </c>
      <c r="AF22" s="36">
        <v>30</v>
      </c>
      <c r="AG22" s="36">
        <v>34</v>
      </c>
      <c r="AH22" s="36">
        <v>35</v>
      </c>
      <c r="AI22" s="36">
        <v>30</v>
      </c>
      <c r="AJ22" s="36">
        <v>30</v>
      </c>
      <c r="AK22" s="36">
        <v>24</v>
      </c>
      <c r="AL22" s="36">
        <v>30</v>
      </c>
      <c r="AM22" s="36">
        <v>30</v>
      </c>
      <c r="AN22" s="36">
        <v>29.980001272332792</v>
      </c>
      <c r="AO22" s="36">
        <v>29.768306659745587</v>
      </c>
      <c r="AP22" s="36">
        <v>29.80097868522715</v>
      </c>
      <c r="AQ22" s="36">
        <v>29.343675665038372</v>
      </c>
      <c r="AR22" s="36">
        <v>29.213271885353926</v>
      </c>
      <c r="AS22" s="36">
        <v>29.302349050809241</v>
      </c>
      <c r="AT22" s="36">
        <v>29.674241542202981</v>
      </c>
      <c r="AU22" s="36">
        <v>30.316333380767773</v>
      </c>
      <c r="AV22" s="36">
        <v>30.96559898563223</v>
      </c>
      <c r="AW22" s="36">
        <v>31.725272031854761</v>
      </c>
    </row>
    <row r="23" spans="1:49" x14ac:dyDescent="0.35">
      <c r="A23" s="1"/>
      <c r="B23" s="37" t="s">
        <v>74</v>
      </c>
      <c r="C23" s="26" t="s">
        <v>65</v>
      </c>
      <c r="D23" s="36">
        <v>51</v>
      </c>
      <c r="E23" s="36">
        <v>39</v>
      </c>
      <c r="F23" s="36">
        <v>46</v>
      </c>
      <c r="G23" s="36">
        <v>46</v>
      </c>
      <c r="H23" s="36">
        <v>45</v>
      </c>
      <c r="I23" s="36">
        <v>45</v>
      </c>
      <c r="J23" s="36">
        <v>50</v>
      </c>
      <c r="K23" s="36">
        <v>49</v>
      </c>
      <c r="L23" s="36">
        <v>45</v>
      </c>
      <c r="M23" s="36">
        <v>45</v>
      </c>
      <c r="N23" s="36">
        <v>50</v>
      </c>
      <c r="O23" s="36">
        <v>50</v>
      </c>
      <c r="P23" s="36">
        <v>45</v>
      </c>
      <c r="Q23" s="36">
        <v>45</v>
      </c>
      <c r="R23" s="36">
        <v>45</v>
      </c>
      <c r="S23" s="36">
        <v>43</v>
      </c>
      <c r="T23" s="36">
        <v>43</v>
      </c>
      <c r="U23" s="36">
        <v>43</v>
      </c>
      <c r="V23" s="36">
        <v>43</v>
      </c>
      <c r="W23" s="36">
        <v>45</v>
      </c>
      <c r="X23" s="36">
        <v>40</v>
      </c>
      <c r="Y23" s="36">
        <v>40</v>
      </c>
      <c r="Z23" s="36">
        <v>37</v>
      </c>
      <c r="AA23" s="36">
        <v>38</v>
      </c>
      <c r="AB23" s="36">
        <v>39</v>
      </c>
      <c r="AC23" s="36">
        <v>39</v>
      </c>
      <c r="AD23" s="36">
        <v>38</v>
      </c>
      <c r="AE23" s="36">
        <v>37</v>
      </c>
      <c r="AF23" s="36">
        <v>39</v>
      </c>
      <c r="AG23" s="36">
        <v>43</v>
      </c>
      <c r="AH23" s="36">
        <v>40</v>
      </c>
      <c r="AI23" s="36">
        <v>38</v>
      </c>
      <c r="AJ23" s="36">
        <v>40</v>
      </c>
      <c r="AK23" s="36">
        <v>35</v>
      </c>
      <c r="AL23" s="36">
        <v>31</v>
      </c>
      <c r="AM23" s="36">
        <v>32.965648854961827</v>
      </c>
      <c r="AN23" s="36">
        <v>34.498137094592899</v>
      </c>
      <c r="AO23" s="36">
        <v>34.850006805696431</v>
      </c>
      <c r="AP23" s="36">
        <v>34.917582663247167</v>
      </c>
      <c r="AQ23" s="36">
        <v>35.781328993743585</v>
      </c>
      <c r="AR23" s="36">
        <v>36.281246274147549</v>
      </c>
      <c r="AS23" s="36">
        <v>36.50861014081535</v>
      </c>
      <c r="AT23" s="36">
        <v>36.268769652157374</v>
      </c>
      <c r="AU23" s="36">
        <v>35.698099010855053</v>
      </c>
      <c r="AV23" s="36">
        <v>35.134690638248905</v>
      </c>
      <c r="AW23" s="36">
        <v>34.349199412206744</v>
      </c>
    </row>
    <row r="24" spans="1:49" x14ac:dyDescent="0.35">
      <c r="A24" s="1"/>
      <c r="B24" s="37"/>
      <c r="C24" s="2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1"/>
      <c r="AJ24" s="1"/>
      <c r="AK24" s="1"/>
      <c r="AL24" s="1"/>
      <c r="AM24" s="1"/>
      <c r="AN24" s="1"/>
      <c r="AO24" s="1"/>
      <c r="AP24" s="1"/>
      <c r="AQ24" s="1"/>
      <c r="AR24" s="1"/>
      <c r="AS24" s="1"/>
      <c r="AT24" s="1"/>
      <c r="AU24" s="1"/>
      <c r="AV24" s="1"/>
      <c r="AW24" s="1"/>
    </row>
    <row r="25" spans="1:49" x14ac:dyDescent="0.35">
      <c r="A25" s="1"/>
      <c r="B25" s="27" t="s">
        <v>77</v>
      </c>
      <c r="C25" s="2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1"/>
      <c r="AJ25" s="1"/>
      <c r="AK25" s="1"/>
      <c r="AL25" s="1"/>
      <c r="AM25" s="1"/>
      <c r="AN25" s="1"/>
      <c r="AO25" s="1"/>
      <c r="AP25" s="1"/>
      <c r="AQ25" s="1"/>
      <c r="AR25" s="1"/>
      <c r="AS25" s="1"/>
      <c r="AT25" s="1"/>
      <c r="AU25" s="1"/>
      <c r="AV25" s="1"/>
      <c r="AW25" s="1"/>
    </row>
    <row r="26" spans="1:49" x14ac:dyDescent="0.35">
      <c r="A26" s="1"/>
      <c r="B26" s="37" t="s">
        <v>73</v>
      </c>
      <c r="C26" s="26" t="s">
        <v>78</v>
      </c>
      <c r="D26" s="36">
        <v>891</v>
      </c>
      <c r="E26" s="36">
        <v>932</v>
      </c>
      <c r="F26" s="36">
        <v>928</v>
      </c>
      <c r="G26" s="36">
        <v>951</v>
      </c>
      <c r="H26" s="36">
        <v>981</v>
      </c>
      <c r="I26" s="36">
        <v>932</v>
      </c>
      <c r="J26" s="36">
        <v>888</v>
      </c>
      <c r="K26" s="36">
        <v>939</v>
      </c>
      <c r="L26" s="36">
        <v>889</v>
      </c>
      <c r="M26" s="36">
        <v>874</v>
      </c>
      <c r="N26" s="36">
        <v>1004</v>
      </c>
      <c r="O26" s="36">
        <v>944</v>
      </c>
      <c r="P26" s="36">
        <v>848</v>
      </c>
      <c r="Q26" s="36">
        <v>861</v>
      </c>
      <c r="R26" s="36">
        <v>925</v>
      </c>
      <c r="S26" s="36">
        <v>933</v>
      </c>
      <c r="T26" s="36">
        <v>982</v>
      </c>
      <c r="U26" s="36">
        <v>1025</v>
      </c>
      <c r="V26" s="36">
        <v>1012</v>
      </c>
      <c r="W26" s="36">
        <v>978</v>
      </c>
      <c r="X26" s="36">
        <v>975</v>
      </c>
      <c r="Y26" s="36">
        <v>972</v>
      </c>
      <c r="Z26" s="36">
        <v>978</v>
      </c>
      <c r="AA26" s="36">
        <v>970</v>
      </c>
      <c r="AB26" s="36">
        <v>959</v>
      </c>
      <c r="AC26" s="36">
        <v>1021</v>
      </c>
      <c r="AD26" s="36">
        <v>1032</v>
      </c>
      <c r="AE26" s="36">
        <v>974</v>
      </c>
      <c r="AF26" s="36">
        <v>944</v>
      </c>
      <c r="AG26" s="36">
        <v>957</v>
      </c>
      <c r="AH26" s="36">
        <v>961</v>
      </c>
      <c r="AI26" s="36">
        <v>1011</v>
      </c>
      <c r="AJ26" s="36">
        <v>992</v>
      </c>
      <c r="AK26" s="36">
        <v>1018</v>
      </c>
      <c r="AL26" s="36">
        <v>1038</v>
      </c>
      <c r="AM26" s="36">
        <v>1001.5314685314685</v>
      </c>
      <c r="AN26" s="36">
        <v>1001.7972027972028</v>
      </c>
      <c r="AO26" s="36">
        <v>1002.0629370629371</v>
      </c>
      <c r="AP26" s="36">
        <v>1002.3286713286712</v>
      </c>
      <c r="AQ26" s="36">
        <v>1002.5944055944055</v>
      </c>
      <c r="AR26" s="36">
        <v>1002.8601398601398</v>
      </c>
      <c r="AS26" s="36">
        <v>1003.125874125874</v>
      </c>
      <c r="AT26" s="36">
        <v>1003.3916083916083</v>
      </c>
      <c r="AU26" s="36">
        <v>1003.6573426573426</v>
      </c>
      <c r="AV26" s="36">
        <v>1003.9230769230769</v>
      </c>
      <c r="AW26" s="36">
        <v>1004.1888111888111</v>
      </c>
    </row>
    <row r="27" spans="1:49" x14ac:dyDescent="0.35">
      <c r="A27" s="1"/>
      <c r="B27" s="37" t="s">
        <v>74</v>
      </c>
      <c r="C27" s="26" t="s">
        <v>78</v>
      </c>
      <c r="D27" s="36">
        <v>450</v>
      </c>
      <c r="E27" s="36">
        <v>450</v>
      </c>
      <c r="F27" s="36">
        <v>450</v>
      </c>
      <c r="G27" s="36">
        <v>450</v>
      </c>
      <c r="H27" s="36">
        <v>450</v>
      </c>
      <c r="I27" s="36">
        <v>450</v>
      </c>
      <c r="J27" s="36">
        <v>372</v>
      </c>
      <c r="K27" s="36">
        <v>389</v>
      </c>
      <c r="L27" s="36">
        <v>425</v>
      </c>
      <c r="M27" s="36">
        <v>461</v>
      </c>
      <c r="N27" s="36">
        <v>403</v>
      </c>
      <c r="O27" s="36">
        <v>450</v>
      </c>
      <c r="P27" s="36">
        <v>450</v>
      </c>
      <c r="Q27" s="36">
        <v>450</v>
      </c>
      <c r="R27" s="36">
        <v>450</v>
      </c>
      <c r="S27" s="36">
        <v>512</v>
      </c>
      <c r="T27" s="36">
        <v>450</v>
      </c>
      <c r="U27" s="36">
        <v>450</v>
      </c>
      <c r="V27" s="36">
        <v>450</v>
      </c>
      <c r="W27" s="36">
        <v>461</v>
      </c>
      <c r="X27" s="36">
        <v>462</v>
      </c>
      <c r="Y27" s="36">
        <v>415</v>
      </c>
      <c r="Z27" s="36">
        <v>450</v>
      </c>
      <c r="AA27" s="36">
        <v>447</v>
      </c>
      <c r="AB27" s="36">
        <v>450</v>
      </c>
      <c r="AC27" s="36">
        <v>450</v>
      </c>
      <c r="AD27" s="36">
        <v>450</v>
      </c>
      <c r="AE27" s="36">
        <v>450</v>
      </c>
      <c r="AF27" s="36">
        <v>450</v>
      </c>
      <c r="AG27" s="36">
        <v>450</v>
      </c>
      <c r="AH27" s="36">
        <v>450</v>
      </c>
      <c r="AI27" s="36">
        <v>450</v>
      </c>
      <c r="AJ27" s="36">
        <v>450</v>
      </c>
      <c r="AK27" s="36">
        <v>450</v>
      </c>
      <c r="AL27" s="36">
        <v>450</v>
      </c>
      <c r="AM27" s="36">
        <v>450</v>
      </c>
      <c r="AN27" s="36">
        <v>450</v>
      </c>
      <c r="AO27" s="36">
        <v>450</v>
      </c>
      <c r="AP27" s="36">
        <v>450</v>
      </c>
      <c r="AQ27" s="36">
        <v>450</v>
      </c>
      <c r="AR27" s="36">
        <v>450</v>
      </c>
      <c r="AS27" s="36">
        <v>450</v>
      </c>
      <c r="AT27" s="36">
        <v>450</v>
      </c>
      <c r="AU27" s="36">
        <v>450</v>
      </c>
      <c r="AV27" s="36">
        <v>450</v>
      </c>
      <c r="AW27" s="36">
        <v>450</v>
      </c>
    </row>
    <row r="28" spans="1:49" x14ac:dyDescent="0.35">
      <c r="A28" s="1"/>
      <c r="B28" s="1"/>
      <c r="C28" s="2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row>
    <row r="29" spans="1:49" x14ac:dyDescent="0.35">
      <c r="A29" s="1"/>
      <c r="B29" s="27" t="s">
        <v>79</v>
      </c>
      <c r="C29" s="26" t="s">
        <v>80</v>
      </c>
      <c r="D29" s="36">
        <v>763.31</v>
      </c>
      <c r="E29" s="36">
        <v>788.4</v>
      </c>
      <c r="F29" s="36">
        <v>584.5</v>
      </c>
      <c r="G29" s="36">
        <v>526.4</v>
      </c>
      <c r="H29" s="36">
        <v>599</v>
      </c>
      <c r="I29" s="36">
        <v>639.6</v>
      </c>
      <c r="J29" s="36">
        <v>607.1</v>
      </c>
      <c r="K29" s="36">
        <v>680.6</v>
      </c>
      <c r="L29" s="36">
        <v>573.25</v>
      </c>
      <c r="M29" s="36">
        <v>620.20000000000005</v>
      </c>
      <c r="N29" s="36">
        <v>655.8</v>
      </c>
      <c r="O29" s="36">
        <v>592.14</v>
      </c>
      <c r="P29" s="36">
        <v>611.44000000000005</v>
      </c>
      <c r="Q29" s="36">
        <v>608.82000000000005</v>
      </c>
      <c r="R29" s="36">
        <v>650.4</v>
      </c>
      <c r="S29" s="36">
        <v>677.94</v>
      </c>
      <c r="T29" s="36">
        <v>572.58000000000004</v>
      </c>
      <c r="U29" s="36">
        <v>578.13</v>
      </c>
      <c r="V29" s="36">
        <v>590.79999999999995</v>
      </c>
      <c r="W29" s="36">
        <v>550.20000000000005</v>
      </c>
      <c r="X29" s="36">
        <v>694.4</v>
      </c>
      <c r="Y29" s="36">
        <v>640.95000000000005</v>
      </c>
      <c r="Z29" s="36">
        <v>607.85</v>
      </c>
      <c r="AA29" s="36">
        <v>529.85</v>
      </c>
      <c r="AB29" s="36">
        <v>565.15</v>
      </c>
      <c r="AC29" s="36">
        <v>521.26</v>
      </c>
      <c r="AD29" s="36">
        <v>543.54999999999995</v>
      </c>
      <c r="AE29" s="36">
        <v>586.52</v>
      </c>
      <c r="AF29" s="36">
        <v>573.5</v>
      </c>
      <c r="AG29" s="36">
        <v>592.16</v>
      </c>
      <c r="AH29" s="36">
        <v>561.32000000000005</v>
      </c>
      <c r="AI29" s="36">
        <v>640.4</v>
      </c>
      <c r="AJ29" s="36">
        <v>616.38</v>
      </c>
      <c r="AK29" s="36">
        <v>595</v>
      </c>
      <c r="AL29" s="36">
        <v>582.16</v>
      </c>
      <c r="AM29" s="36">
        <v>549.70937464121403</v>
      </c>
      <c r="AN29" s="36">
        <v>548.4657659090318</v>
      </c>
      <c r="AO29" s="36">
        <v>551.97120859429322</v>
      </c>
      <c r="AP29" s="36">
        <v>552.90276976589769</v>
      </c>
      <c r="AQ29" s="36">
        <v>562.87020443035249</v>
      </c>
      <c r="AR29" s="36">
        <v>568.71598054474521</v>
      </c>
      <c r="AS29" s="36">
        <v>571.8345143084041</v>
      </c>
      <c r="AT29" s="36">
        <v>566.2605413559578</v>
      </c>
      <c r="AU29" s="36">
        <v>557.09847794540758</v>
      </c>
      <c r="AV29" s="36">
        <v>548.76756129383796</v>
      </c>
      <c r="AW29" s="36">
        <v>538.55787972566566</v>
      </c>
    </row>
    <row r="30" spans="1:49" x14ac:dyDescent="0.35">
      <c r="A30" s="1"/>
      <c r="B30" s="27"/>
      <c r="C30" s="2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row>
    <row r="31" spans="1:49" x14ac:dyDescent="0.35">
      <c r="A31" s="1"/>
      <c r="B31" s="27" t="s">
        <v>81</v>
      </c>
      <c r="C31" s="2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row>
    <row r="32" spans="1:49" x14ac:dyDescent="0.35">
      <c r="A32" s="1"/>
      <c r="B32" s="28" t="s">
        <v>82</v>
      </c>
      <c r="C32" s="26" t="s">
        <v>83</v>
      </c>
      <c r="D32" s="38">
        <v>78.547184944507819</v>
      </c>
      <c r="E32" s="38">
        <v>74.376339742547927</v>
      </c>
      <c r="F32" s="38">
        <v>75.58982942419577</v>
      </c>
      <c r="G32" s="38">
        <v>76.80771896940648</v>
      </c>
      <c r="H32" s="38">
        <v>69.431279161187504</v>
      </c>
      <c r="I32" s="38">
        <v>66.690458074157007</v>
      </c>
      <c r="J32" s="38">
        <v>65.02415124477929</v>
      </c>
      <c r="K32" s="38">
        <v>66.036172496770746</v>
      </c>
      <c r="L32" s="38">
        <v>61.688010070603589</v>
      </c>
      <c r="M32" s="38">
        <v>65.756907344171978</v>
      </c>
      <c r="N32" s="38">
        <v>69.143869834118775</v>
      </c>
      <c r="O32" s="38">
        <v>72.402627529838341</v>
      </c>
      <c r="P32" s="38">
        <v>67.270833333333314</v>
      </c>
      <c r="Q32" s="38">
        <v>83.884166666666673</v>
      </c>
      <c r="R32" s="38">
        <v>84.736666666666665</v>
      </c>
      <c r="S32" s="38">
        <v>87.700833333333335</v>
      </c>
      <c r="T32" s="38">
        <v>85.941666666666663</v>
      </c>
      <c r="U32" s="38">
        <v>92.609166666666667</v>
      </c>
      <c r="V32" s="38">
        <v>92.777499999999989</v>
      </c>
      <c r="W32" s="38">
        <v>83.250833333333347</v>
      </c>
      <c r="X32" s="38">
        <v>95.38</v>
      </c>
      <c r="Y32" s="38">
        <v>114.72499999999998</v>
      </c>
      <c r="Z32" s="38">
        <v>122.85833333333333</v>
      </c>
      <c r="AA32" s="38">
        <v>125.88583333333334</v>
      </c>
      <c r="AB32" s="38">
        <v>154.55916666666667</v>
      </c>
      <c r="AC32" s="38">
        <v>148.12</v>
      </c>
      <c r="AD32" s="38">
        <v>120.86</v>
      </c>
      <c r="AE32" s="38">
        <v>121.52</v>
      </c>
      <c r="AF32" s="38">
        <v>117.12</v>
      </c>
      <c r="AG32" s="38">
        <v>116.78</v>
      </c>
      <c r="AH32" s="38">
        <v>108.51</v>
      </c>
      <c r="AI32" s="38">
        <v>122.4</v>
      </c>
      <c r="AJ32" s="38">
        <v>144.4</v>
      </c>
      <c r="AK32" s="38">
        <v>175.54</v>
      </c>
      <c r="AL32" s="38">
        <v>187.12</v>
      </c>
      <c r="AM32" s="38">
        <v>224.37</v>
      </c>
      <c r="AN32" s="38">
        <v>234.8409196225023</v>
      </c>
      <c r="AO32" s="38">
        <v>228.46810686189588</v>
      </c>
      <c r="AP32" s="38">
        <v>219.10340241092052</v>
      </c>
      <c r="AQ32" s="38">
        <v>208.5515409726811</v>
      </c>
      <c r="AR32" s="38">
        <v>196.82198720994592</v>
      </c>
      <c r="AS32" s="38">
        <v>185.37290413699768</v>
      </c>
      <c r="AT32" s="38">
        <v>175.86514146240239</v>
      </c>
      <c r="AU32" s="38">
        <v>168.42365340291093</v>
      </c>
      <c r="AV32" s="38">
        <v>162.86777371228123</v>
      </c>
      <c r="AW32" s="38">
        <v>158.8474257102464</v>
      </c>
    </row>
    <row r="33" spans="1:49" x14ac:dyDescent="0.35">
      <c r="A33" s="1"/>
      <c r="B33" s="28" t="s">
        <v>283</v>
      </c>
      <c r="C33" s="26" t="s">
        <v>83</v>
      </c>
      <c r="D33" s="38">
        <v>92.145830000000004</v>
      </c>
      <c r="E33" s="38">
        <v>92.740830000000003</v>
      </c>
      <c r="F33" s="38">
        <v>86.466669999999993</v>
      </c>
      <c r="G33" s="38">
        <v>91.721670000000003</v>
      </c>
      <c r="H33" s="38">
        <v>83.241669999999999</v>
      </c>
      <c r="I33" s="38">
        <v>70.492500000000007</v>
      </c>
      <c r="J33" s="38">
        <v>61.305</v>
      </c>
      <c r="K33" s="38">
        <v>81.342500000000001</v>
      </c>
      <c r="L33" s="38">
        <v>78.13167</v>
      </c>
      <c r="M33" s="38">
        <v>82.64</v>
      </c>
      <c r="N33" s="38">
        <v>94.30749999999999</v>
      </c>
      <c r="O33" s="38">
        <v>95.34333333333332</v>
      </c>
      <c r="P33" s="38">
        <v>86.34083333333335</v>
      </c>
      <c r="Q33" s="38">
        <v>95.21</v>
      </c>
      <c r="R33" s="38">
        <v>111.78666666666669</v>
      </c>
      <c r="S33" s="38">
        <v>120.09583333333336</v>
      </c>
      <c r="T33" s="38">
        <v>117.67916666666667</v>
      </c>
      <c r="U33" s="38">
        <v>115.47416666666668</v>
      </c>
      <c r="V33" s="38">
        <v>107.61999999999999</v>
      </c>
      <c r="W33" s="38">
        <v>101.89183333333334</v>
      </c>
      <c r="X33" s="38">
        <v>115.39666666666665</v>
      </c>
      <c r="Y33" s="38">
        <v>141.24666666666664</v>
      </c>
      <c r="Z33" s="38">
        <v>158.185</v>
      </c>
      <c r="AA33" s="38">
        <v>158.83833333333334</v>
      </c>
      <c r="AB33" s="38">
        <v>225.06916666666669</v>
      </c>
      <c r="AC33" s="38">
        <v>226.52</v>
      </c>
      <c r="AD33" s="38">
        <v>153.44</v>
      </c>
      <c r="AE33" s="38">
        <v>155.815</v>
      </c>
      <c r="AF33" s="38">
        <v>159.19999999999999</v>
      </c>
      <c r="AG33" s="38">
        <v>153.65</v>
      </c>
      <c r="AH33" s="38">
        <v>145.82</v>
      </c>
      <c r="AI33" s="38">
        <v>157.65</v>
      </c>
      <c r="AJ33" s="38">
        <v>181.51</v>
      </c>
      <c r="AK33" s="38">
        <v>242.98783821023699</v>
      </c>
      <c r="AL33" s="38">
        <v>282.75150648188986</v>
      </c>
      <c r="AM33" s="38">
        <v>364.35225436252381</v>
      </c>
      <c r="AN33" s="38">
        <v>382.68948199049061</v>
      </c>
      <c r="AO33" s="38">
        <v>366.95660636867893</v>
      </c>
      <c r="AP33" s="38">
        <v>347.30948521702732</v>
      </c>
      <c r="AQ33" s="38">
        <v>325.82235431468621</v>
      </c>
      <c r="AR33" s="38">
        <v>302.4900440272711</v>
      </c>
      <c r="AS33" s="38">
        <v>280.92040138443275</v>
      </c>
      <c r="AT33" s="38">
        <v>263.65725806774054</v>
      </c>
      <c r="AU33" s="38">
        <v>250.55150487549531</v>
      </c>
      <c r="AV33" s="38">
        <v>241.9227365584029</v>
      </c>
      <c r="AW33" s="38">
        <v>236.18293139507153</v>
      </c>
    </row>
    <row r="34" spans="1:49" ht="15" thickBot="1" x14ac:dyDescent="0.4">
      <c r="A34" s="1"/>
      <c r="B34" s="20"/>
      <c r="C34" s="32"/>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row>
    <row r="35" spans="1:49" x14ac:dyDescent="0.35">
      <c r="A35" s="1"/>
      <c r="B35" s="1"/>
      <c r="C35" s="26"/>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row>
    <row r="36" spans="1:49" x14ac:dyDescent="0.35">
      <c r="A36" s="1"/>
      <c r="B36" s="1"/>
      <c r="C36" s="26"/>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row>
    <row r="37" spans="1:49" x14ac:dyDescent="0.35">
      <c r="A37" s="1"/>
      <c r="B37" s="17" t="s">
        <v>84</v>
      </c>
      <c r="C37" s="23"/>
      <c r="D37" s="17">
        <v>1990</v>
      </c>
      <c r="E37" s="17">
        <v>1991</v>
      </c>
      <c r="F37" s="17">
        <v>1992</v>
      </c>
      <c r="G37" s="17">
        <v>1993</v>
      </c>
      <c r="H37" s="17">
        <v>1994</v>
      </c>
      <c r="I37" s="17">
        <v>1995</v>
      </c>
      <c r="J37" s="17">
        <v>1996</v>
      </c>
      <c r="K37" s="17">
        <v>1997</v>
      </c>
      <c r="L37" s="17">
        <v>1998</v>
      </c>
      <c r="M37" s="17">
        <v>1999</v>
      </c>
      <c r="N37" s="17">
        <v>2000</v>
      </c>
      <c r="O37" s="17">
        <v>2001</v>
      </c>
      <c r="P37" s="17">
        <v>2002</v>
      </c>
      <c r="Q37" s="17">
        <v>2003</v>
      </c>
      <c r="R37" s="17">
        <v>2004</v>
      </c>
      <c r="S37" s="17">
        <v>2005</v>
      </c>
      <c r="T37" s="17">
        <v>2006</v>
      </c>
      <c r="U37" s="17">
        <v>2007</v>
      </c>
      <c r="V37" s="17">
        <v>2008</v>
      </c>
      <c r="W37" s="17">
        <v>2009</v>
      </c>
      <c r="X37" s="17">
        <v>2010</v>
      </c>
      <c r="Y37" s="17">
        <v>2011</v>
      </c>
      <c r="Z37" s="17">
        <v>2012</v>
      </c>
      <c r="AA37" s="17">
        <v>2013</v>
      </c>
      <c r="AB37" s="17">
        <v>2014</v>
      </c>
      <c r="AC37" s="17">
        <v>2015</v>
      </c>
      <c r="AD37" s="17">
        <v>2016</v>
      </c>
      <c r="AE37" s="17">
        <v>2017</v>
      </c>
      <c r="AF37" s="17">
        <v>2018</v>
      </c>
      <c r="AG37" s="17">
        <v>2019</v>
      </c>
      <c r="AH37" s="17">
        <v>2020</v>
      </c>
      <c r="AI37" s="17">
        <v>2021</v>
      </c>
      <c r="AJ37" s="17">
        <v>2022</v>
      </c>
      <c r="AK37" s="17">
        <v>2023</v>
      </c>
      <c r="AL37" s="17">
        <v>2024</v>
      </c>
      <c r="AM37" s="17">
        <v>2025</v>
      </c>
      <c r="AN37" s="17">
        <v>2026</v>
      </c>
      <c r="AO37" s="17">
        <v>2027</v>
      </c>
      <c r="AP37" s="17">
        <v>2028</v>
      </c>
      <c r="AQ37" s="17">
        <v>2029</v>
      </c>
      <c r="AR37" s="17">
        <v>2030</v>
      </c>
      <c r="AS37" s="17">
        <v>2031</v>
      </c>
      <c r="AT37" s="17">
        <v>2032</v>
      </c>
      <c r="AU37" s="17">
        <v>2033</v>
      </c>
      <c r="AV37" s="17">
        <v>2034</v>
      </c>
      <c r="AW37" s="17">
        <v>2035</v>
      </c>
    </row>
    <row r="38" spans="1:49" ht="15" thickBot="1" x14ac:dyDescent="0.4">
      <c r="A38" s="1"/>
      <c r="B38" s="19"/>
      <c r="C38" s="25" t="s">
        <v>1</v>
      </c>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row>
    <row r="39" spans="1:49" x14ac:dyDescent="0.35">
      <c r="A39" s="1"/>
      <c r="B39" s="1"/>
      <c r="C39" s="26"/>
      <c r="D39" s="1"/>
      <c r="E39" s="1"/>
      <c r="F39" s="1"/>
      <c r="G39" s="1"/>
      <c r="H39" s="1" t="s">
        <v>284</v>
      </c>
      <c r="I39" s="1"/>
      <c r="J39" s="1"/>
      <c r="K39" s="1"/>
      <c r="L39" s="1"/>
      <c r="M39" s="1"/>
      <c r="N39" s="1"/>
      <c r="O39" s="1"/>
      <c r="P39" s="1"/>
      <c r="Q39" s="1"/>
      <c r="R39" s="1"/>
      <c r="S39" s="1" t="s">
        <v>284</v>
      </c>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x14ac:dyDescent="0.35">
      <c r="A40" s="1"/>
      <c r="B40" s="27" t="s">
        <v>85</v>
      </c>
      <c r="C40" s="26" t="s">
        <v>65</v>
      </c>
      <c r="D40" s="21"/>
      <c r="E40" s="36">
        <v>760</v>
      </c>
      <c r="F40" s="36">
        <v>760</v>
      </c>
      <c r="G40" s="36">
        <v>810</v>
      </c>
      <c r="H40" s="36">
        <v>890</v>
      </c>
      <c r="I40" s="36">
        <v>770</v>
      </c>
      <c r="J40" s="36">
        <v>790</v>
      </c>
      <c r="K40" s="36">
        <v>825</v>
      </c>
      <c r="L40" s="36">
        <v>860</v>
      </c>
      <c r="M40" s="36">
        <v>750</v>
      </c>
      <c r="N40" s="36">
        <v>710</v>
      </c>
      <c r="O40" s="36">
        <v>685</v>
      </c>
      <c r="P40" s="36">
        <v>580</v>
      </c>
      <c r="Q40" s="36">
        <v>305</v>
      </c>
      <c r="R40" s="36">
        <v>310</v>
      </c>
      <c r="S40" s="36">
        <v>330</v>
      </c>
      <c r="T40" s="36">
        <v>275</v>
      </c>
      <c r="U40" s="36">
        <v>260</v>
      </c>
      <c r="V40" s="36">
        <v>290</v>
      </c>
      <c r="W40" s="36">
        <v>280</v>
      </c>
      <c r="X40" s="36">
        <v>195</v>
      </c>
      <c r="Y40" s="36">
        <v>160</v>
      </c>
      <c r="Z40" s="36">
        <v>107</v>
      </c>
      <c r="AA40" s="36">
        <v>110</v>
      </c>
      <c r="AB40" s="36">
        <v>115</v>
      </c>
      <c r="AC40" s="36">
        <v>115</v>
      </c>
      <c r="AD40" s="36">
        <v>166</v>
      </c>
      <c r="AE40" s="36">
        <v>142</v>
      </c>
      <c r="AF40" s="36">
        <v>131</v>
      </c>
      <c r="AG40" s="36">
        <v>130</v>
      </c>
      <c r="AH40" s="36">
        <v>117</v>
      </c>
      <c r="AI40" s="36">
        <v>126</v>
      </c>
      <c r="AJ40" s="36">
        <v>116</v>
      </c>
      <c r="AK40" s="36">
        <v>147</v>
      </c>
      <c r="AL40" s="36">
        <v>134</v>
      </c>
      <c r="AM40" s="36">
        <v>121.03519807745283</v>
      </c>
      <c r="AN40" s="36">
        <v>118.58663950315884</v>
      </c>
      <c r="AO40" s="36">
        <v>125.4370332897475</v>
      </c>
      <c r="AP40" s="36">
        <v>137.97043753222439</v>
      </c>
      <c r="AQ40" s="36">
        <v>138.64903246708496</v>
      </c>
      <c r="AR40" s="36">
        <v>128.0394788990171</v>
      </c>
      <c r="AS40" s="36">
        <v>115.58676798479488</v>
      </c>
      <c r="AT40" s="36">
        <v>107.38784763861086</v>
      </c>
      <c r="AU40" s="36">
        <v>103.28241466807816</v>
      </c>
      <c r="AV40" s="36">
        <v>104.31212904386008</v>
      </c>
      <c r="AW40" s="36">
        <v>108.25828190865458</v>
      </c>
    </row>
    <row r="41" spans="1:49" x14ac:dyDescent="0.35">
      <c r="A41" s="1"/>
      <c r="B41" s="1" t="s">
        <v>86</v>
      </c>
      <c r="C41" s="26" t="s">
        <v>65</v>
      </c>
      <c r="D41" s="21"/>
      <c r="E41" s="36">
        <v>91</v>
      </c>
      <c r="F41" s="36">
        <v>110</v>
      </c>
      <c r="G41" s="36">
        <v>115</v>
      </c>
      <c r="H41" s="36">
        <v>120</v>
      </c>
      <c r="I41" s="36">
        <v>110</v>
      </c>
      <c r="J41" s="36">
        <v>110</v>
      </c>
      <c r="K41" s="36">
        <v>110</v>
      </c>
      <c r="L41" s="36">
        <v>110</v>
      </c>
      <c r="M41" s="36">
        <v>110</v>
      </c>
      <c r="N41" s="36">
        <v>110</v>
      </c>
      <c r="O41" s="36">
        <v>110</v>
      </c>
      <c r="P41" s="36">
        <v>100</v>
      </c>
      <c r="Q41" s="36">
        <v>80</v>
      </c>
      <c r="R41" s="36">
        <v>85</v>
      </c>
      <c r="S41" s="36">
        <v>85</v>
      </c>
      <c r="T41" s="36">
        <v>85</v>
      </c>
      <c r="U41" s="36">
        <v>85</v>
      </c>
      <c r="V41" s="36">
        <v>85</v>
      </c>
      <c r="W41" s="36">
        <v>90</v>
      </c>
      <c r="X41" s="36">
        <v>65</v>
      </c>
      <c r="Y41" s="36">
        <v>58</v>
      </c>
      <c r="Z41" s="36">
        <v>60</v>
      </c>
      <c r="AA41" s="36">
        <v>63</v>
      </c>
      <c r="AB41" s="36">
        <v>62</v>
      </c>
      <c r="AC41" s="36">
        <v>57</v>
      </c>
      <c r="AD41" s="36">
        <v>61</v>
      </c>
      <c r="AE41" s="36">
        <v>49</v>
      </c>
      <c r="AF41" s="36">
        <v>48</v>
      </c>
      <c r="AG41" s="36">
        <v>46</v>
      </c>
      <c r="AH41" s="36">
        <v>39</v>
      </c>
      <c r="AI41" s="36">
        <v>43</v>
      </c>
      <c r="AJ41" s="36">
        <v>45</v>
      </c>
      <c r="AK41" s="36">
        <v>46</v>
      </c>
      <c r="AL41" s="36">
        <v>43</v>
      </c>
      <c r="AM41" s="36">
        <v>42.149704522325976</v>
      </c>
      <c r="AN41" s="36">
        <v>41.433961466752706</v>
      </c>
      <c r="AO41" s="36">
        <v>42.158619721357169</v>
      </c>
      <c r="AP41" s="36">
        <v>42.757169381928129</v>
      </c>
      <c r="AQ41" s="36">
        <v>42.882324667670801</v>
      </c>
      <c r="AR41" s="36">
        <v>42.713380811531678</v>
      </c>
      <c r="AS41" s="36">
        <v>42.417209302819273</v>
      </c>
      <c r="AT41" s="36">
        <v>42.052894669110742</v>
      </c>
      <c r="AU41" s="36">
        <v>41.640220239672551</v>
      </c>
      <c r="AV41" s="36">
        <v>41.210388299226175</v>
      </c>
      <c r="AW41" s="36">
        <v>40.812735779644129</v>
      </c>
    </row>
    <row r="42" spans="1:49" x14ac:dyDescent="0.35">
      <c r="A42" s="1"/>
      <c r="B42" s="1" t="s">
        <v>87</v>
      </c>
      <c r="C42" s="26" t="s">
        <v>65</v>
      </c>
      <c r="D42" s="29"/>
      <c r="E42" s="36">
        <v>669</v>
      </c>
      <c r="F42" s="36">
        <v>650</v>
      </c>
      <c r="G42" s="36">
        <v>695</v>
      </c>
      <c r="H42" s="36">
        <v>770</v>
      </c>
      <c r="I42" s="36">
        <v>660</v>
      </c>
      <c r="J42" s="36">
        <v>680</v>
      </c>
      <c r="K42" s="36">
        <v>715</v>
      </c>
      <c r="L42" s="36">
        <v>750</v>
      </c>
      <c r="M42" s="36">
        <v>640</v>
      </c>
      <c r="N42" s="36">
        <v>600</v>
      </c>
      <c r="O42" s="36">
        <v>575</v>
      </c>
      <c r="P42" s="36">
        <v>480</v>
      </c>
      <c r="Q42" s="36">
        <v>225</v>
      </c>
      <c r="R42" s="36">
        <v>225</v>
      </c>
      <c r="S42" s="36">
        <v>245</v>
      </c>
      <c r="T42" s="36">
        <v>190</v>
      </c>
      <c r="U42" s="36">
        <v>175</v>
      </c>
      <c r="V42" s="36">
        <v>205</v>
      </c>
      <c r="W42" s="36">
        <v>190</v>
      </c>
      <c r="X42" s="36">
        <v>130</v>
      </c>
      <c r="Y42" s="36">
        <v>102</v>
      </c>
      <c r="Z42" s="36">
        <v>47</v>
      </c>
      <c r="AA42" s="36">
        <v>47</v>
      </c>
      <c r="AB42" s="36">
        <v>53</v>
      </c>
      <c r="AC42" s="36">
        <v>58</v>
      </c>
      <c r="AD42" s="36">
        <v>105</v>
      </c>
      <c r="AE42" s="36">
        <v>93</v>
      </c>
      <c r="AF42" s="36">
        <v>83</v>
      </c>
      <c r="AG42" s="36">
        <v>84</v>
      </c>
      <c r="AH42" s="36">
        <v>78</v>
      </c>
      <c r="AI42" s="36">
        <v>83</v>
      </c>
      <c r="AJ42" s="36">
        <v>71</v>
      </c>
      <c r="AK42" s="36">
        <v>101</v>
      </c>
      <c r="AL42" s="36">
        <v>91</v>
      </c>
      <c r="AM42" s="36">
        <v>78.885493555126857</v>
      </c>
      <c r="AN42" s="36">
        <v>77.15267803640613</v>
      </c>
      <c r="AO42" s="36">
        <v>83.278413568390334</v>
      </c>
      <c r="AP42" s="36">
        <v>95.213268150296273</v>
      </c>
      <c r="AQ42" s="36">
        <v>95.766707799414164</v>
      </c>
      <c r="AR42" s="36">
        <v>85.32609808748542</v>
      </c>
      <c r="AS42" s="36">
        <v>73.169558681975602</v>
      </c>
      <c r="AT42" s="36">
        <v>65.334952969500122</v>
      </c>
      <c r="AU42" s="36">
        <v>61.64219442840561</v>
      </c>
      <c r="AV42" s="36">
        <v>63.101740744633908</v>
      </c>
      <c r="AW42" s="36">
        <v>67.445546129010452</v>
      </c>
    </row>
    <row r="43" spans="1:49" x14ac:dyDescent="0.35">
      <c r="A43" s="1"/>
      <c r="B43" s="1"/>
      <c r="C43" s="2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row>
    <row r="44" spans="1:49" x14ac:dyDescent="0.35">
      <c r="A44" s="1"/>
      <c r="B44" s="1" t="s">
        <v>88</v>
      </c>
      <c r="C44" s="26" t="s">
        <v>65</v>
      </c>
      <c r="D44" s="36">
        <v>0</v>
      </c>
      <c r="E44" s="36">
        <v>0</v>
      </c>
      <c r="F44" s="36">
        <v>0</v>
      </c>
      <c r="G44" s="36">
        <v>189</v>
      </c>
      <c r="H44" s="36">
        <v>203</v>
      </c>
      <c r="I44" s="36">
        <v>209</v>
      </c>
      <c r="J44" s="36">
        <v>217</v>
      </c>
      <c r="K44" s="36">
        <v>225</v>
      </c>
      <c r="L44" s="36">
        <v>225</v>
      </c>
      <c r="M44" s="36">
        <v>223</v>
      </c>
      <c r="N44" s="36">
        <v>221</v>
      </c>
      <c r="O44" s="36">
        <v>215</v>
      </c>
      <c r="P44" s="36">
        <v>200</v>
      </c>
      <c r="Q44" s="36">
        <v>149</v>
      </c>
      <c r="R44" s="36">
        <v>164</v>
      </c>
      <c r="S44" s="36">
        <v>171</v>
      </c>
      <c r="T44" s="36">
        <v>160</v>
      </c>
      <c r="U44" s="36">
        <v>171</v>
      </c>
      <c r="V44" s="36">
        <v>185</v>
      </c>
      <c r="W44" s="36">
        <v>167</v>
      </c>
      <c r="X44" s="36">
        <v>115</v>
      </c>
      <c r="Y44" s="36">
        <v>119</v>
      </c>
      <c r="Z44" s="36">
        <v>124</v>
      </c>
      <c r="AA44" s="36">
        <v>132</v>
      </c>
      <c r="AB44" s="36">
        <v>116</v>
      </c>
      <c r="AC44" s="36">
        <v>126</v>
      </c>
      <c r="AD44" s="36">
        <v>122</v>
      </c>
      <c r="AE44" s="36">
        <v>110</v>
      </c>
      <c r="AF44" s="36">
        <v>101</v>
      </c>
      <c r="AG44" s="36">
        <v>93</v>
      </c>
      <c r="AH44" s="36">
        <v>78</v>
      </c>
      <c r="AI44" s="36">
        <v>82</v>
      </c>
      <c r="AJ44" s="36">
        <v>79</v>
      </c>
      <c r="AK44" s="36">
        <v>76</v>
      </c>
      <c r="AL44" s="36">
        <v>82.888252148997125</v>
      </c>
      <c r="AM44" s="36">
        <v>82.223495702005721</v>
      </c>
      <c r="AN44" s="36">
        <v>80.61792343900521</v>
      </c>
      <c r="AO44" s="36">
        <v>79.266420076189206</v>
      </c>
      <c r="AP44" s="36">
        <v>80.634757582734593</v>
      </c>
      <c r="AQ44" s="36">
        <v>81.764970265589213</v>
      </c>
      <c r="AR44" s="36">
        <v>82.001295002851165</v>
      </c>
      <c r="AS44" s="36">
        <v>81.682286403436606</v>
      </c>
      <c r="AT44" s="36">
        <v>81.123039915638685</v>
      </c>
      <c r="AU44" s="36">
        <v>80.435122025627436</v>
      </c>
      <c r="AV44" s="36">
        <v>79.655888647404609</v>
      </c>
      <c r="AW44" s="36">
        <v>78.844257562149124</v>
      </c>
    </row>
    <row r="45" spans="1:49" x14ac:dyDescent="0.35">
      <c r="A45" s="1"/>
      <c r="B45" s="1" t="s">
        <v>89</v>
      </c>
      <c r="C45" s="26" t="s">
        <v>90</v>
      </c>
      <c r="D45" s="39">
        <v>0</v>
      </c>
      <c r="E45" s="39">
        <v>0</v>
      </c>
      <c r="F45" s="39">
        <v>0</v>
      </c>
      <c r="G45" s="39">
        <v>9.1199999999999992</v>
      </c>
      <c r="H45" s="39">
        <v>8.92</v>
      </c>
      <c r="I45" s="39">
        <v>9.3000000000000007</v>
      </c>
      <c r="J45" s="39">
        <v>8.6300000000000008</v>
      </c>
      <c r="K45" s="39">
        <v>8.4499999999999993</v>
      </c>
      <c r="L45" s="39">
        <v>8.48</v>
      </c>
      <c r="M45" s="39">
        <v>8.48</v>
      </c>
      <c r="N45" s="39">
        <v>8.83</v>
      </c>
      <c r="O45" s="39">
        <v>9.18</v>
      </c>
      <c r="P45" s="39">
        <v>9.5299999999999994</v>
      </c>
      <c r="Q45" s="39">
        <v>9.6300000000000008</v>
      </c>
      <c r="R45" s="39">
        <v>9.5500000000000007</v>
      </c>
      <c r="S45" s="39">
        <v>9.6300000000000008</v>
      </c>
      <c r="T45" s="39">
        <v>9.64</v>
      </c>
      <c r="U45" s="39">
        <v>9.6999999999999993</v>
      </c>
      <c r="V45" s="39">
        <v>9.7200000000000006</v>
      </c>
      <c r="W45" s="39">
        <v>9.73</v>
      </c>
      <c r="X45" s="39">
        <v>10.15</v>
      </c>
      <c r="Y45" s="39">
        <v>10.31</v>
      </c>
      <c r="Z45" s="39">
        <v>10.26</v>
      </c>
      <c r="AA45" s="39">
        <v>10.75</v>
      </c>
      <c r="AB45" s="39">
        <v>9.6199999999999992</v>
      </c>
      <c r="AC45" s="39">
        <v>10.53968253968254</v>
      </c>
      <c r="AD45" s="39">
        <v>10.581967213114755</v>
      </c>
      <c r="AE45" s="39">
        <v>10.372727272727273</v>
      </c>
      <c r="AF45" s="39">
        <v>10.603960396039604</v>
      </c>
      <c r="AG45" s="39">
        <v>10.935483870967742</v>
      </c>
      <c r="AH45" s="39">
        <v>11.346153846153847</v>
      </c>
      <c r="AI45" s="39">
        <v>11.475609756097562</v>
      </c>
      <c r="AJ45" s="39">
        <v>11.278481012658228</v>
      </c>
      <c r="AK45" s="39">
        <v>12.381578947368421</v>
      </c>
      <c r="AL45" s="39">
        <v>11.786509017298492</v>
      </c>
      <c r="AM45" s="39">
        <v>11.891439087228562</v>
      </c>
      <c r="AN45" s="39">
        <v>11.996369157158632</v>
      </c>
      <c r="AO45" s="39">
        <v>12.101299227088703</v>
      </c>
      <c r="AP45" s="39">
        <v>12.206229297018773</v>
      </c>
      <c r="AQ45" s="39">
        <v>12.311159366948841</v>
      </c>
      <c r="AR45" s="39">
        <v>12.416089436878911</v>
      </c>
      <c r="AS45" s="39">
        <v>12.521019506808981</v>
      </c>
      <c r="AT45" s="39">
        <v>12.625949576739051</v>
      </c>
      <c r="AU45" s="39">
        <v>12.730879646669122</v>
      </c>
      <c r="AV45" s="39">
        <v>12.83580971659919</v>
      </c>
      <c r="AW45" s="39">
        <v>12.94073978652926</v>
      </c>
    </row>
    <row r="46" spans="1:49" x14ac:dyDescent="0.35">
      <c r="A46" s="1"/>
      <c r="B46" s="1" t="s">
        <v>91</v>
      </c>
      <c r="C46" s="26" t="s">
        <v>65</v>
      </c>
      <c r="D46" s="36">
        <v>0</v>
      </c>
      <c r="E46" s="36">
        <v>0</v>
      </c>
      <c r="F46" s="36">
        <v>0</v>
      </c>
      <c r="G46" s="36">
        <v>1723</v>
      </c>
      <c r="H46" s="36">
        <v>1810.3</v>
      </c>
      <c r="I46" s="36">
        <v>1944</v>
      </c>
      <c r="J46" s="36">
        <v>1872</v>
      </c>
      <c r="K46" s="36">
        <v>1901</v>
      </c>
      <c r="L46" s="36">
        <v>1907</v>
      </c>
      <c r="M46" s="36">
        <v>1891</v>
      </c>
      <c r="N46" s="36">
        <v>1951</v>
      </c>
      <c r="O46" s="36">
        <v>1973</v>
      </c>
      <c r="P46" s="36">
        <v>1905</v>
      </c>
      <c r="Q46" s="36">
        <v>1435</v>
      </c>
      <c r="R46" s="36">
        <v>1566</v>
      </c>
      <c r="S46" s="36">
        <v>1647</v>
      </c>
      <c r="T46" s="36">
        <v>1543</v>
      </c>
      <c r="U46" s="36">
        <v>1658</v>
      </c>
      <c r="V46" s="36">
        <v>1799</v>
      </c>
      <c r="W46" s="36">
        <v>1625</v>
      </c>
      <c r="X46" s="36">
        <v>1167</v>
      </c>
      <c r="Y46" s="36">
        <v>1227</v>
      </c>
      <c r="Z46" s="36">
        <v>1272</v>
      </c>
      <c r="AA46" s="36">
        <v>1419</v>
      </c>
      <c r="AB46" s="36">
        <v>1116</v>
      </c>
      <c r="AC46" s="36">
        <v>1328</v>
      </c>
      <c r="AD46" s="36">
        <v>1291</v>
      </c>
      <c r="AE46" s="36">
        <v>1141</v>
      </c>
      <c r="AF46" s="36">
        <v>1071</v>
      </c>
      <c r="AG46" s="36">
        <v>1017</v>
      </c>
      <c r="AH46" s="36">
        <v>885</v>
      </c>
      <c r="AI46" s="36">
        <v>941</v>
      </c>
      <c r="AJ46" s="36">
        <v>891</v>
      </c>
      <c r="AK46" s="36">
        <v>941</v>
      </c>
      <c r="AL46" s="36">
        <v>976.96313138226571</v>
      </c>
      <c r="AM46" s="36">
        <v>977.75569067940057</v>
      </c>
      <c r="AN46" s="36">
        <v>967.12237025785805</v>
      </c>
      <c r="AO46" s="36">
        <v>959.22666800207685</v>
      </c>
      <c r="AP46" s="36">
        <v>984.24634036438158</v>
      </c>
      <c r="AQ46" s="36">
        <v>1006.6215795735021</v>
      </c>
      <c r="AR46" s="36">
        <v>1018.1354126952918</v>
      </c>
      <c r="AS46" s="36">
        <v>1022.7455014181878</v>
      </c>
      <c r="AT46" s="36">
        <v>1024.2554114866434</v>
      </c>
      <c r="AU46" s="36">
        <v>1024.0098578734076</v>
      </c>
      <c r="AV46" s="36">
        <v>1022.4478294846992</v>
      </c>
      <c r="AW46" s="36">
        <v>1020.3030207738636</v>
      </c>
    </row>
    <row r="47" spans="1:49" x14ac:dyDescent="0.35">
      <c r="A47" s="1"/>
      <c r="B47" s="1"/>
      <c r="C47" s="2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row>
    <row r="48" spans="1:49" x14ac:dyDescent="0.35">
      <c r="A48" s="1"/>
      <c r="B48" s="1" t="s">
        <v>71</v>
      </c>
      <c r="C48" s="26" t="s">
        <v>65</v>
      </c>
      <c r="D48" s="36">
        <v>26</v>
      </c>
      <c r="E48" s="36">
        <v>22</v>
      </c>
      <c r="F48" s="36">
        <v>23</v>
      </c>
      <c r="G48" s="36">
        <v>18</v>
      </c>
      <c r="H48" s="36">
        <v>30</v>
      </c>
      <c r="I48" s="36">
        <v>40</v>
      </c>
      <c r="J48" s="36">
        <v>75</v>
      </c>
      <c r="K48" s="36">
        <v>90</v>
      </c>
      <c r="L48" s="36">
        <v>150</v>
      </c>
      <c r="M48" s="36">
        <v>140</v>
      </c>
      <c r="N48" s="36">
        <v>115</v>
      </c>
      <c r="O48" s="36">
        <v>125</v>
      </c>
      <c r="P48" s="36">
        <v>70</v>
      </c>
      <c r="Q48" s="36">
        <v>100</v>
      </c>
      <c r="R48" s="36">
        <v>100</v>
      </c>
      <c r="S48" s="36">
        <v>85</v>
      </c>
      <c r="T48" s="36">
        <v>50</v>
      </c>
      <c r="U48" s="36">
        <v>50</v>
      </c>
      <c r="V48" s="36">
        <v>50</v>
      </c>
      <c r="W48" s="36">
        <v>40</v>
      </c>
      <c r="X48" s="36">
        <v>30</v>
      </c>
      <c r="Y48" s="36">
        <v>30</v>
      </c>
      <c r="Z48" s="36">
        <v>30</v>
      </c>
      <c r="AA48" s="36">
        <v>30</v>
      </c>
      <c r="AB48" s="36">
        <v>20</v>
      </c>
      <c r="AC48" s="36">
        <v>20</v>
      </c>
      <c r="AD48" s="36">
        <v>20</v>
      </c>
      <c r="AE48" s="36">
        <v>20</v>
      </c>
      <c r="AF48" s="36">
        <v>21</v>
      </c>
      <c r="AG48" s="36">
        <v>21</v>
      </c>
      <c r="AH48" s="36">
        <v>21</v>
      </c>
      <c r="AI48" s="36">
        <v>21</v>
      </c>
      <c r="AJ48" s="36">
        <v>21</v>
      </c>
      <c r="AK48" s="36">
        <v>25</v>
      </c>
      <c r="AL48" s="36">
        <v>21.120879120879124</v>
      </c>
      <c r="AM48" s="36">
        <v>21.111758241758242</v>
      </c>
      <c r="AN48" s="36">
        <v>21.102637362637367</v>
      </c>
      <c r="AO48" s="36">
        <v>21.093516483516488</v>
      </c>
      <c r="AP48" s="36">
        <v>21.084395604395606</v>
      </c>
      <c r="AQ48" s="36">
        <v>21.075274725274731</v>
      </c>
      <c r="AR48" s="36">
        <v>21.066153846153853</v>
      </c>
      <c r="AS48" s="36">
        <v>21.057032967032967</v>
      </c>
      <c r="AT48" s="36">
        <v>21.047912087912092</v>
      </c>
      <c r="AU48" s="36">
        <v>21.03879120879121</v>
      </c>
      <c r="AV48" s="36">
        <v>21.029670329670331</v>
      </c>
      <c r="AW48" s="36">
        <v>21.020549450549453</v>
      </c>
    </row>
    <row r="49" spans="1:49" x14ac:dyDescent="0.35">
      <c r="A49" s="1"/>
      <c r="B49" s="1" t="s">
        <v>72</v>
      </c>
      <c r="C49" s="26" t="s">
        <v>65</v>
      </c>
      <c r="D49" s="36">
        <v>1391</v>
      </c>
      <c r="E49" s="36">
        <v>1432</v>
      </c>
      <c r="F49" s="36">
        <v>1506</v>
      </c>
      <c r="G49" s="36">
        <v>1575</v>
      </c>
      <c r="H49" s="36">
        <v>1829.3</v>
      </c>
      <c r="I49" s="36">
        <v>1813</v>
      </c>
      <c r="J49" s="36">
        <v>1776</v>
      </c>
      <c r="K49" s="36">
        <v>1820</v>
      </c>
      <c r="L49" s="36">
        <v>2026</v>
      </c>
      <c r="M49" s="36">
        <v>1955</v>
      </c>
      <c r="N49" s="36">
        <v>2010</v>
      </c>
      <c r="O49" s="36">
        <v>2111</v>
      </c>
      <c r="P49" s="36">
        <v>2164</v>
      </c>
      <c r="Q49" s="36">
        <v>1499</v>
      </c>
      <c r="R49" s="36">
        <v>1624</v>
      </c>
      <c r="S49" s="36">
        <v>1765</v>
      </c>
      <c r="T49" s="36">
        <v>1590</v>
      </c>
      <c r="U49" s="36">
        <v>1658</v>
      </c>
      <c r="V49" s="36">
        <v>1830</v>
      </c>
      <c r="W49" s="36">
        <v>1700</v>
      </c>
      <c r="X49" s="36">
        <v>1212</v>
      </c>
      <c r="Y49" s="36">
        <v>1292</v>
      </c>
      <c r="Z49" s="36">
        <v>1284</v>
      </c>
      <c r="AA49" s="36">
        <v>1431</v>
      </c>
      <c r="AB49" s="36">
        <v>1123</v>
      </c>
      <c r="AC49" s="36">
        <v>1287</v>
      </c>
      <c r="AD49" s="36">
        <v>1326</v>
      </c>
      <c r="AE49" s="36">
        <v>1153</v>
      </c>
      <c r="AF49" s="36">
        <v>1085</v>
      </c>
      <c r="AG49" s="36">
        <v>1040</v>
      </c>
      <c r="AH49" s="36">
        <v>882</v>
      </c>
      <c r="AI49" s="36">
        <v>960</v>
      </c>
      <c r="AJ49" s="36">
        <v>870</v>
      </c>
      <c r="AK49" s="36">
        <v>966</v>
      </c>
      <c r="AL49" s="36">
        <v>998.01904285122396</v>
      </c>
      <c r="AM49" s="36">
        <v>988.28683809744496</v>
      </c>
      <c r="AN49" s="36">
        <v>968.46341969302716</v>
      </c>
      <c r="AO49" s="36">
        <v>954.9501302055121</v>
      </c>
      <c r="AP49" s="36">
        <v>991.54918564553077</v>
      </c>
      <c r="AQ49" s="36">
        <v>1024.9695574234731</v>
      </c>
      <c r="AR49" s="36">
        <v>1038.199495146737</v>
      </c>
      <c r="AS49" s="36">
        <v>1038.5018285907693</v>
      </c>
      <c r="AT49" s="36">
        <v>1035.8972217640389</v>
      </c>
      <c r="AU49" s="36">
        <v>1030.5142423069212</v>
      </c>
      <c r="AV49" s="36">
        <v>1026.047360243987</v>
      </c>
      <c r="AW49" s="36">
        <v>1020.6573095457341</v>
      </c>
    </row>
    <row r="50" spans="1:49" x14ac:dyDescent="0.35">
      <c r="A50" s="1"/>
      <c r="B50" s="1" t="s">
        <v>75</v>
      </c>
      <c r="C50" s="26" t="s">
        <v>65</v>
      </c>
      <c r="D50" s="36">
        <v>5</v>
      </c>
      <c r="E50" s="36">
        <v>3</v>
      </c>
      <c r="F50" s="36">
        <v>3</v>
      </c>
      <c r="G50" s="36">
        <v>1</v>
      </c>
      <c r="H50" s="36">
        <v>1</v>
      </c>
      <c r="I50" s="36">
        <v>1</v>
      </c>
      <c r="J50" s="36">
        <v>1</v>
      </c>
      <c r="K50" s="36">
        <v>1</v>
      </c>
      <c r="L50" s="36">
        <v>1</v>
      </c>
      <c r="M50" s="36">
        <v>1</v>
      </c>
      <c r="N50" s="36">
        <v>1</v>
      </c>
      <c r="O50" s="36">
        <v>1</v>
      </c>
      <c r="P50" s="36">
        <v>1</v>
      </c>
      <c r="Q50" s="36">
        <v>1</v>
      </c>
      <c r="R50" s="36">
        <v>1</v>
      </c>
      <c r="S50" s="36">
        <v>1</v>
      </c>
      <c r="T50" s="36">
        <v>1</v>
      </c>
      <c r="U50" s="36">
        <v>1</v>
      </c>
      <c r="V50" s="36">
        <v>1</v>
      </c>
      <c r="W50" s="36">
        <v>1</v>
      </c>
      <c r="X50" s="36">
        <v>1</v>
      </c>
      <c r="Y50" s="36">
        <v>1</v>
      </c>
      <c r="Z50" s="36">
        <v>1</v>
      </c>
      <c r="AA50" s="36">
        <v>1</v>
      </c>
      <c r="AB50" s="36">
        <v>1</v>
      </c>
      <c r="AC50" s="36">
        <v>1</v>
      </c>
      <c r="AD50" s="36">
        <v>1</v>
      </c>
      <c r="AE50" s="36">
        <v>1</v>
      </c>
      <c r="AF50" s="36">
        <v>1</v>
      </c>
      <c r="AG50" s="36">
        <v>1</v>
      </c>
      <c r="AH50" s="36">
        <v>1</v>
      </c>
      <c r="AI50" s="36">
        <v>1</v>
      </c>
      <c r="AJ50" s="36">
        <v>1</v>
      </c>
      <c r="AK50" s="36">
        <v>1</v>
      </c>
      <c r="AL50" s="36">
        <v>1</v>
      </c>
      <c r="AM50" s="36">
        <v>1</v>
      </c>
      <c r="AN50" s="36">
        <v>1</v>
      </c>
      <c r="AO50" s="36">
        <v>1</v>
      </c>
      <c r="AP50" s="36">
        <v>1</v>
      </c>
      <c r="AQ50" s="36">
        <v>1</v>
      </c>
      <c r="AR50" s="36">
        <v>1</v>
      </c>
      <c r="AS50" s="36">
        <v>1</v>
      </c>
      <c r="AT50" s="36">
        <v>1</v>
      </c>
      <c r="AU50" s="36">
        <v>1</v>
      </c>
      <c r="AV50" s="36">
        <v>1</v>
      </c>
      <c r="AW50" s="36">
        <v>1</v>
      </c>
    </row>
    <row r="51" spans="1:49" x14ac:dyDescent="0.35">
      <c r="A51" s="1"/>
      <c r="B51" s="1" t="s">
        <v>92</v>
      </c>
      <c r="C51" s="26" t="s">
        <v>65</v>
      </c>
      <c r="D51" s="36">
        <v>65</v>
      </c>
      <c r="E51" s="36">
        <v>71</v>
      </c>
      <c r="F51" s="36">
        <v>72</v>
      </c>
      <c r="G51" s="36">
        <v>85</v>
      </c>
      <c r="H51" s="36">
        <v>130</v>
      </c>
      <c r="I51" s="36">
        <v>150</v>
      </c>
      <c r="J51" s="36">
        <v>135</v>
      </c>
      <c r="K51" s="36">
        <v>135</v>
      </c>
      <c r="L51" s="36">
        <v>140</v>
      </c>
      <c r="M51" s="36">
        <v>115</v>
      </c>
      <c r="N51" s="36">
        <v>80</v>
      </c>
      <c r="O51" s="36">
        <v>91</v>
      </c>
      <c r="P51" s="36">
        <v>85</v>
      </c>
      <c r="Q51" s="36">
        <v>30</v>
      </c>
      <c r="R51" s="36">
        <v>21</v>
      </c>
      <c r="S51" s="36">
        <v>21</v>
      </c>
      <c r="T51" s="36">
        <v>17</v>
      </c>
      <c r="U51" s="36">
        <v>19</v>
      </c>
      <c r="V51" s="36">
        <v>28</v>
      </c>
      <c r="W51" s="36">
        <v>49</v>
      </c>
      <c r="X51" s="36">
        <v>19</v>
      </c>
      <c r="Y51" s="36">
        <v>17</v>
      </c>
      <c r="Z51" s="36">
        <v>14</v>
      </c>
      <c r="AA51" s="36">
        <v>12</v>
      </c>
      <c r="AB51" s="36">
        <v>12</v>
      </c>
      <c r="AC51" s="36">
        <v>9</v>
      </c>
      <c r="AD51" s="36">
        <v>8</v>
      </c>
      <c r="AE51" s="36">
        <v>18</v>
      </c>
      <c r="AF51" s="36">
        <v>7</v>
      </c>
      <c r="AG51" s="36">
        <v>10</v>
      </c>
      <c r="AH51" s="36">
        <v>14</v>
      </c>
      <c r="AI51" s="36">
        <v>11</v>
      </c>
      <c r="AJ51" s="36">
        <v>10</v>
      </c>
      <c r="AK51" s="36">
        <v>12</v>
      </c>
      <c r="AL51" s="36">
        <v>12.029769574467997</v>
      </c>
      <c r="AM51" s="36">
        <v>12.02916939800776</v>
      </c>
      <c r="AN51" s="36">
        <v>11.911194140879541</v>
      </c>
      <c r="AO51" s="36">
        <v>11.836650037604194</v>
      </c>
      <c r="AP51" s="36">
        <v>12.102955388385842</v>
      </c>
      <c r="AQ51" s="36">
        <v>12.336850443371686</v>
      </c>
      <c r="AR51" s="36">
        <v>12.454782308930907</v>
      </c>
      <c r="AS51" s="36">
        <v>12.499626140635554</v>
      </c>
      <c r="AT51" s="36">
        <v>12.511534781049075</v>
      </c>
      <c r="AU51" s="36">
        <v>12.504692399495738</v>
      </c>
      <c r="AV51" s="36">
        <v>12.4839867055881</v>
      </c>
      <c r="AW51" s="36">
        <v>12.457557430784776</v>
      </c>
    </row>
    <row r="52" spans="1:49" x14ac:dyDescent="0.35">
      <c r="A52" s="1"/>
      <c r="B52" s="1"/>
      <c r="C52" s="26"/>
      <c r="D52" s="1"/>
      <c r="E52" s="1"/>
      <c r="F52" s="1"/>
      <c r="G52" s="1"/>
      <c r="H52" s="1"/>
      <c r="I52" s="1"/>
      <c r="J52" s="1"/>
      <c r="K52" s="1"/>
      <c r="L52" s="1"/>
      <c r="M52" s="1"/>
      <c r="N52" s="1"/>
      <c r="O52" s="1"/>
      <c r="P52" s="1"/>
      <c r="Q52" s="1"/>
      <c r="R52" s="1"/>
      <c r="S52" s="1"/>
      <c r="T52" s="1"/>
      <c r="U52" s="1"/>
      <c r="V52" s="1"/>
      <c r="W52" s="1"/>
      <c r="X52" s="1"/>
      <c r="Y52" s="1"/>
      <c r="Z52" s="1"/>
      <c r="AA52" s="1"/>
      <c r="AB52" s="1"/>
      <c r="AC52" s="1"/>
      <c r="AD52" s="36"/>
      <c r="AE52" s="36"/>
      <c r="AF52" s="36"/>
      <c r="AG52" s="36"/>
      <c r="AH52" s="36"/>
      <c r="AI52" s="36"/>
      <c r="AJ52" s="36"/>
      <c r="AK52" s="36"/>
      <c r="AL52" s="36"/>
      <c r="AM52" s="1"/>
      <c r="AN52" s="1"/>
      <c r="AO52" s="1"/>
      <c r="AP52" s="1"/>
      <c r="AQ52" s="1"/>
      <c r="AR52" s="1"/>
      <c r="AS52" s="1"/>
      <c r="AT52" s="1"/>
      <c r="AU52" s="1"/>
      <c r="AV52" s="1"/>
      <c r="AW52" s="1"/>
    </row>
    <row r="53" spans="1:49" x14ac:dyDescent="0.35">
      <c r="A53" s="1"/>
      <c r="B53" s="27" t="s">
        <v>77</v>
      </c>
      <c r="C53" s="26" t="s">
        <v>78</v>
      </c>
      <c r="D53" s="36">
        <v>312</v>
      </c>
      <c r="E53" s="36">
        <v>344</v>
      </c>
      <c r="F53" s="36">
        <v>345</v>
      </c>
      <c r="G53" s="36">
        <v>352</v>
      </c>
      <c r="H53" s="36">
        <v>372</v>
      </c>
      <c r="I53" s="36">
        <v>409</v>
      </c>
      <c r="J53" s="36">
        <v>418</v>
      </c>
      <c r="K53" s="36">
        <v>441</v>
      </c>
      <c r="L53" s="36">
        <v>0</v>
      </c>
      <c r="M53" s="36">
        <v>0</v>
      </c>
      <c r="N53" s="36">
        <v>0</v>
      </c>
      <c r="O53" s="36">
        <v>0</v>
      </c>
      <c r="P53" s="36">
        <v>0</v>
      </c>
      <c r="Q53" s="36">
        <v>0</v>
      </c>
      <c r="R53" s="36">
        <v>0</v>
      </c>
      <c r="S53" s="36">
        <v>508</v>
      </c>
      <c r="T53" s="36">
        <v>461</v>
      </c>
      <c r="U53" s="36">
        <v>453</v>
      </c>
      <c r="V53" s="36">
        <v>457</v>
      </c>
      <c r="W53" s="36">
        <v>458</v>
      </c>
      <c r="X53" s="36">
        <v>459</v>
      </c>
      <c r="Y53" s="36">
        <v>458</v>
      </c>
      <c r="Z53" s="36">
        <v>458</v>
      </c>
      <c r="AA53" s="36">
        <v>430</v>
      </c>
      <c r="AB53" s="36">
        <v>256</v>
      </c>
      <c r="AC53" s="36">
        <v>269</v>
      </c>
      <c r="AD53" s="36">
        <v>251</v>
      </c>
      <c r="AE53" s="36">
        <v>256</v>
      </c>
      <c r="AF53" s="36">
        <v>266</v>
      </c>
      <c r="AG53" s="36">
        <v>279</v>
      </c>
      <c r="AH53" s="36">
        <v>277</v>
      </c>
      <c r="AI53" s="36">
        <v>279</v>
      </c>
      <c r="AJ53" s="36">
        <v>271</v>
      </c>
      <c r="AK53" s="36">
        <v>262</v>
      </c>
      <c r="AL53" s="36">
        <v>256</v>
      </c>
      <c r="AM53" s="36">
        <v>268</v>
      </c>
      <c r="AN53" s="36">
        <v>269</v>
      </c>
      <c r="AO53" s="36">
        <v>270</v>
      </c>
      <c r="AP53" s="36">
        <v>271</v>
      </c>
      <c r="AQ53" s="36">
        <v>272</v>
      </c>
      <c r="AR53" s="36">
        <v>273</v>
      </c>
      <c r="AS53" s="36">
        <v>274</v>
      </c>
      <c r="AT53" s="36">
        <v>275</v>
      </c>
      <c r="AU53" s="36">
        <v>276</v>
      </c>
      <c r="AV53" s="36">
        <v>277</v>
      </c>
      <c r="AW53" s="36">
        <v>278</v>
      </c>
    </row>
    <row r="54" spans="1:49" x14ac:dyDescent="0.35">
      <c r="A54" s="1"/>
      <c r="B54" s="1"/>
      <c r="C54" s="26"/>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row>
    <row r="55" spans="1:49" x14ac:dyDescent="0.35">
      <c r="A55" s="1"/>
      <c r="B55" s="27" t="s">
        <v>79</v>
      </c>
      <c r="C55" s="26" t="s">
        <v>80</v>
      </c>
      <c r="D55" s="36">
        <v>312.52999999999997</v>
      </c>
      <c r="E55" s="36">
        <v>292.06200000000001</v>
      </c>
      <c r="F55" s="36">
        <v>326.55099999999999</v>
      </c>
      <c r="G55" s="36">
        <v>388.11700000000002</v>
      </c>
      <c r="H55" s="36">
        <v>388.27100000000002</v>
      </c>
      <c r="I55" s="36">
        <v>357.17099999999999</v>
      </c>
      <c r="J55" s="36">
        <v>296.45400000000001</v>
      </c>
      <c r="K55" s="36">
        <v>260.94499999999999</v>
      </c>
      <c r="L55" s="36">
        <v>296.33</v>
      </c>
      <c r="M55" s="36">
        <v>281.00200000000001</v>
      </c>
      <c r="N55" s="36">
        <v>292.70800000000003</v>
      </c>
      <c r="O55" s="36">
        <v>310.81900000000002</v>
      </c>
      <c r="P55" s="36">
        <v>330.11399999999998</v>
      </c>
      <c r="Q55" s="36">
        <v>135.678</v>
      </c>
      <c r="R55" s="36">
        <v>130.70099999999999</v>
      </c>
      <c r="S55" s="36">
        <v>150.55699999999999</v>
      </c>
      <c r="T55" s="36">
        <v>130.20500000000001</v>
      </c>
      <c r="U55" s="36">
        <v>140.55199999999999</v>
      </c>
      <c r="V55" s="36">
        <v>152.56100000000001</v>
      </c>
      <c r="W55" s="36">
        <v>129.239</v>
      </c>
      <c r="X55" s="36">
        <v>97.614999999999995</v>
      </c>
      <c r="Y55" s="36">
        <v>94.444000000000003</v>
      </c>
      <c r="Z55" s="36">
        <v>92.444000000000003</v>
      </c>
      <c r="AA55" s="36">
        <v>108.491</v>
      </c>
      <c r="AB55" s="36">
        <v>76.783000000000001</v>
      </c>
      <c r="AC55" s="36">
        <v>86.768000000000001</v>
      </c>
      <c r="AD55" s="36">
        <v>85.427999999999997</v>
      </c>
      <c r="AE55" s="36">
        <v>73.948999999999998</v>
      </c>
      <c r="AF55" s="36">
        <v>128.79900000000001</v>
      </c>
      <c r="AG55" s="36">
        <v>130.05799999999999</v>
      </c>
      <c r="AH55" s="36">
        <v>102.6</v>
      </c>
      <c r="AI55" s="36">
        <v>110.944</v>
      </c>
      <c r="AJ55" s="36">
        <v>99.603999999999999</v>
      </c>
      <c r="AK55" s="36">
        <v>112.358</v>
      </c>
      <c r="AL55" s="36">
        <v>107.78609627476875</v>
      </c>
      <c r="AM55" s="36">
        <v>108.29389998830874</v>
      </c>
      <c r="AN55" s="36">
        <v>106.6398647831535</v>
      </c>
      <c r="AO55" s="36">
        <v>105.80378068696756</v>
      </c>
      <c r="AP55" s="36">
        <v>108.33135074292949</v>
      </c>
      <c r="AQ55" s="36">
        <v>110.85648568011347</v>
      </c>
      <c r="AR55" s="36">
        <v>112.09050441898022</v>
      </c>
      <c r="AS55" s="36">
        <v>112.49767904946947</v>
      </c>
      <c r="AT55" s="36">
        <v>112.67797040377782</v>
      </c>
      <c r="AU55" s="36">
        <v>112.67270710547359</v>
      </c>
      <c r="AV55" s="36">
        <v>112.6777868870153</v>
      </c>
      <c r="AW55" s="36">
        <v>112.62058460759066</v>
      </c>
    </row>
    <row r="56" spans="1:49" x14ac:dyDescent="0.35">
      <c r="A56" s="1"/>
      <c r="B56" s="1"/>
      <c r="C56" s="26"/>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row>
    <row r="57" spans="1:49" x14ac:dyDescent="0.35">
      <c r="A57" s="1"/>
      <c r="B57" s="27" t="s">
        <v>93</v>
      </c>
      <c r="C57" s="26" t="s">
        <v>83</v>
      </c>
      <c r="D57" s="30">
        <v>57.750833333333333</v>
      </c>
      <c r="E57" s="30">
        <v>51.785833333333336</v>
      </c>
      <c r="F57" s="30">
        <v>44.869166666666665</v>
      </c>
      <c r="G57" s="30">
        <v>48.165833333333332</v>
      </c>
      <c r="H57" s="30">
        <v>42.002499999999998</v>
      </c>
      <c r="I57" s="30">
        <v>44.624166666666667</v>
      </c>
      <c r="J57" s="30">
        <v>56.535833333333336</v>
      </c>
      <c r="K57" s="30">
        <v>54.300000000000011</v>
      </c>
      <c r="L57" s="30">
        <v>34.718333333333334</v>
      </c>
      <c r="M57" s="30">
        <v>33.999999999999993</v>
      </c>
      <c r="N57" s="30">
        <v>44.693333333333335</v>
      </c>
      <c r="O57" s="30">
        <v>45.807499999999997</v>
      </c>
      <c r="P57" s="30">
        <v>34.913816666666669</v>
      </c>
      <c r="Q57" s="30">
        <v>39.451866666666668</v>
      </c>
      <c r="R57" s="30">
        <v>52.498683333333332</v>
      </c>
      <c r="S57" s="30">
        <v>50.015366666666665</v>
      </c>
      <c r="T57" s="30">
        <v>47.256400000000006</v>
      </c>
      <c r="U57" s="30">
        <v>47.089283333333334</v>
      </c>
      <c r="V57" s="30">
        <v>47.832983333333345</v>
      </c>
      <c r="W57" s="30">
        <v>41.237733333333338</v>
      </c>
      <c r="X57" s="30">
        <v>55.059699999999999</v>
      </c>
      <c r="Y57" s="30">
        <v>66.114683333333318</v>
      </c>
      <c r="Z57" s="30">
        <v>61.127700000000004</v>
      </c>
      <c r="AA57" s="30">
        <v>64.046383333333338</v>
      </c>
      <c r="AB57" s="30">
        <v>76.033150000000006</v>
      </c>
      <c r="AC57" s="30">
        <v>50.230583333333335</v>
      </c>
      <c r="AD57" s="30">
        <v>46.16</v>
      </c>
      <c r="AE57" s="30">
        <v>50.48</v>
      </c>
      <c r="AF57" s="30">
        <v>45.93</v>
      </c>
      <c r="AG57" s="30">
        <v>47.95</v>
      </c>
      <c r="AH57" s="30">
        <v>47.154675000000005</v>
      </c>
      <c r="AI57" s="30">
        <v>67.529525000000007</v>
      </c>
      <c r="AJ57" s="30">
        <v>72.088925000000003</v>
      </c>
      <c r="AK57" s="30">
        <v>61.848799999999997</v>
      </c>
      <c r="AL57" s="30">
        <v>63.40538232478</v>
      </c>
      <c r="AM57" s="30">
        <v>68.8</v>
      </c>
      <c r="AN57" s="30">
        <v>68.249550128216086</v>
      </c>
      <c r="AO57" s="30">
        <v>65.537706029686717</v>
      </c>
      <c r="AP57" s="30">
        <v>64.467619083154915</v>
      </c>
      <c r="AQ57" s="30">
        <v>64.280263916276425</v>
      </c>
      <c r="AR57" s="30">
        <v>64.169555564444209</v>
      </c>
      <c r="AS57" s="30">
        <v>64.068295841936319</v>
      </c>
      <c r="AT57" s="30">
        <v>64.311719804524031</v>
      </c>
      <c r="AU57" s="30">
        <v>64.956995330999973</v>
      </c>
      <c r="AV57" s="30">
        <v>65.867563165100378</v>
      </c>
      <c r="AW57" s="30">
        <v>66.756123523730423</v>
      </c>
    </row>
    <row r="58" spans="1:49" ht="15" thickBot="1" x14ac:dyDescent="0.4">
      <c r="A58" s="1"/>
      <c r="B58" s="20"/>
      <c r="C58" s="32"/>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row>
    <row r="59" spans="1:49" x14ac:dyDescent="0.35">
      <c r="A59" s="1"/>
      <c r="B59" s="1"/>
      <c r="C59" s="26"/>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row>
    <row r="60" spans="1:49" x14ac:dyDescent="0.35">
      <c r="A60" s="1"/>
      <c r="B60" s="1"/>
      <c r="C60" s="26"/>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row>
    <row r="61" spans="1:49" x14ac:dyDescent="0.35">
      <c r="A61" s="1"/>
      <c r="B61" s="17" t="s">
        <v>94</v>
      </c>
      <c r="C61" s="23"/>
      <c r="D61" s="17">
        <v>1990</v>
      </c>
      <c r="E61" s="17">
        <v>1991</v>
      </c>
      <c r="F61" s="17">
        <v>1992</v>
      </c>
      <c r="G61" s="17">
        <v>1993</v>
      </c>
      <c r="H61" s="17">
        <v>1994</v>
      </c>
      <c r="I61" s="17">
        <v>1995</v>
      </c>
      <c r="J61" s="17">
        <v>1996</v>
      </c>
      <c r="K61" s="17">
        <v>1997</v>
      </c>
      <c r="L61" s="17">
        <v>1998</v>
      </c>
      <c r="M61" s="17">
        <v>1999</v>
      </c>
      <c r="N61" s="17">
        <v>2000</v>
      </c>
      <c r="O61" s="17">
        <v>2001</v>
      </c>
      <c r="P61" s="17">
        <v>2002</v>
      </c>
      <c r="Q61" s="17">
        <v>2003</v>
      </c>
      <c r="R61" s="17">
        <v>2004</v>
      </c>
      <c r="S61" s="17">
        <v>2005</v>
      </c>
      <c r="T61" s="17">
        <v>2006</v>
      </c>
      <c r="U61" s="17">
        <v>2007</v>
      </c>
      <c r="V61" s="17">
        <v>2008</v>
      </c>
      <c r="W61" s="17">
        <v>2009</v>
      </c>
      <c r="X61" s="17">
        <v>2010</v>
      </c>
      <c r="Y61" s="17">
        <v>2011</v>
      </c>
      <c r="Z61" s="17">
        <v>2012</v>
      </c>
      <c r="AA61" s="17">
        <v>2013</v>
      </c>
      <c r="AB61" s="17">
        <v>2014</v>
      </c>
      <c r="AC61" s="17">
        <v>2015</v>
      </c>
      <c r="AD61" s="17">
        <v>2016</v>
      </c>
      <c r="AE61" s="17">
        <v>2017</v>
      </c>
      <c r="AF61" s="17">
        <v>2018</v>
      </c>
      <c r="AG61" s="17">
        <v>2019</v>
      </c>
      <c r="AH61" s="17">
        <v>2020</v>
      </c>
      <c r="AI61" s="17">
        <v>2021</v>
      </c>
      <c r="AJ61" s="17">
        <v>2022</v>
      </c>
      <c r="AK61" s="17">
        <v>2023</v>
      </c>
      <c r="AL61" s="17">
        <v>2024</v>
      </c>
      <c r="AM61" s="17">
        <v>2025</v>
      </c>
      <c r="AN61" s="17">
        <v>2026</v>
      </c>
      <c r="AO61" s="17">
        <v>2027</v>
      </c>
      <c r="AP61" s="17">
        <v>2028</v>
      </c>
      <c r="AQ61" s="17">
        <v>2029</v>
      </c>
      <c r="AR61" s="17">
        <v>2030</v>
      </c>
      <c r="AS61" s="17">
        <v>2031</v>
      </c>
      <c r="AT61" s="17">
        <v>2032</v>
      </c>
      <c r="AU61" s="17">
        <v>2033</v>
      </c>
      <c r="AV61" s="17">
        <v>2034</v>
      </c>
      <c r="AW61" s="17">
        <v>2035</v>
      </c>
    </row>
    <row r="62" spans="1:49" ht="15" thickBot="1" x14ac:dyDescent="0.4">
      <c r="A62" s="1"/>
      <c r="B62" s="19"/>
      <c r="C62" s="25" t="s">
        <v>1</v>
      </c>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row>
    <row r="63" spans="1:49" x14ac:dyDescent="0.35">
      <c r="A63" s="1"/>
      <c r="B63" s="1"/>
      <c r="C63" s="26"/>
      <c r="D63" s="1"/>
      <c r="E63" s="1"/>
      <c r="F63" s="1"/>
      <c r="G63" s="1"/>
      <c r="H63" s="1" t="s">
        <v>284</v>
      </c>
      <c r="I63" s="1"/>
      <c r="J63" s="1"/>
      <c r="K63" s="1"/>
      <c r="L63" s="1"/>
      <c r="M63" s="1"/>
      <c r="N63" s="1"/>
      <c r="O63" s="1"/>
      <c r="P63" s="1"/>
      <c r="Q63" s="1"/>
      <c r="R63" s="1"/>
      <c r="S63" s="1" t="s">
        <v>284</v>
      </c>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row>
    <row r="64" spans="1:49" x14ac:dyDescent="0.35">
      <c r="A64" s="1"/>
      <c r="B64" s="1" t="s">
        <v>95</v>
      </c>
      <c r="C64" s="26" t="s">
        <v>80</v>
      </c>
      <c r="D64" s="29">
        <v>3995.46</v>
      </c>
      <c r="E64" s="29">
        <v>4214.8599999999997</v>
      </c>
      <c r="F64" s="29">
        <v>4499</v>
      </c>
      <c r="G64" s="29">
        <v>4614.7</v>
      </c>
      <c r="H64" s="29">
        <v>4853.7</v>
      </c>
      <c r="I64" s="29">
        <v>4982.8999999999996</v>
      </c>
      <c r="J64" s="29">
        <v>5659.5</v>
      </c>
      <c r="K64" s="29">
        <v>5590.1</v>
      </c>
      <c r="L64" s="29">
        <v>5618.9</v>
      </c>
      <c r="M64" s="29">
        <v>5861.4</v>
      </c>
      <c r="N64" s="40">
        <v>5839.3</v>
      </c>
      <c r="O64" s="40">
        <v>5737.4</v>
      </c>
      <c r="P64" s="40">
        <v>5812.9</v>
      </c>
      <c r="Q64" s="40">
        <v>5842.8</v>
      </c>
      <c r="R64" s="40">
        <v>6207.5</v>
      </c>
      <c r="S64" s="40">
        <v>6313.8</v>
      </c>
      <c r="T64" s="40">
        <v>6282.6</v>
      </c>
      <c r="U64" s="40">
        <v>6232.3</v>
      </c>
      <c r="V64" s="40">
        <v>6380</v>
      </c>
      <c r="W64" s="40">
        <v>5780</v>
      </c>
      <c r="X64" s="40">
        <v>5937.5</v>
      </c>
      <c r="Y64" s="29">
        <v>5855.6</v>
      </c>
      <c r="Z64" s="29">
        <v>5758.4</v>
      </c>
      <c r="AA64" s="29">
        <v>5978.4</v>
      </c>
      <c r="AB64" s="29">
        <v>6014.6</v>
      </c>
      <c r="AC64" s="29">
        <v>6156.8</v>
      </c>
      <c r="AD64" s="29">
        <v>6561.1</v>
      </c>
      <c r="AE64" s="29">
        <v>6989.4</v>
      </c>
      <c r="AF64" s="29">
        <v>7316.4</v>
      </c>
      <c r="AG64" s="29">
        <v>7429</v>
      </c>
      <c r="AH64" s="29">
        <v>7347.9</v>
      </c>
      <c r="AI64" s="29">
        <v>7464.2</v>
      </c>
      <c r="AJ64" s="29">
        <v>7359.8</v>
      </c>
      <c r="AK64" s="29">
        <v>7443.4</v>
      </c>
      <c r="AL64" s="29">
        <v>7561.3</v>
      </c>
      <c r="AM64" s="29">
        <v>7638.3881135485117</v>
      </c>
      <c r="AN64" s="29">
        <v>7682.562737144046</v>
      </c>
      <c r="AO64" s="29">
        <v>7741.7208683859089</v>
      </c>
      <c r="AP64" s="29">
        <v>7816.9937462431681</v>
      </c>
      <c r="AQ64" s="29">
        <v>7914.6302248019092</v>
      </c>
      <c r="AR64" s="29">
        <v>8033.3938553492053</v>
      </c>
      <c r="AS64" s="29">
        <v>8160.7845812291525</v>
      </c>
      <c r="AT64" s="29">
        <v>8288.1113559168134</v>
      </c>
      <c r="AU64" s="29">
        <v>8412.5711250441054</v>
      </c>
      <c r="AV64" s="29">
        <v>8539.3024855879066</v>
      </c>
      <c r="AW64" s="29">
        <v>8673.2803694500017</v>
      </c>
    </row>
    <row r="65" spans="1:49" x14ac:dyDescent="0.35">
      <c r="A65" s="1"/>
      <c r="B65" s="1" t="s">
        <v>96</v>
      </c>
      <c r="C65" s="26" t="s">
        <v>80</v>
      </c>
      <c r="D65" s="29">
        <v>453.2</v>
      </c>
      <c r="E65" s="29">
        <v>489.6</v>
      </c>
      <c r="F65" s="29">
        <v>517.5</v>
      </c>
      <c r="G65" s="29">
        <v>512.5</v>
      </c>
      <c r="H65" s="29">
        <v>510</v>
      </c>
      <c r="I65" s="29">
        <v>535.6</v>
      </c>
      <c r="J65" s="29">
        <v>526.4</v>
      </c>
      <c r="K65" s="29">
        <v>525</v>
      </c>
      <c r="L65" s="29">
        <v>495.6</v>
      </c>
      <c r="M65" s="29">
        <v>491.4</v>
      </c>
      <c r="N65" s="29">
        <v>498.4</v>
      </c>
      <c r="O65" s="29">
        <v>472.5</v>
      </c>
      <c r="P65" s="29">
        <v>522.15</v>
      </c>
      <c r="Q65" s="29">
        <v>531</v>
      </c>
      <c r="R65" s="29">
        <v>518</v>
      </c>
      <c r="S65" s="29">
        <v>546</v>
      </c>
      <c r="T65" s="29">
        <v>543.20000000000005</v>
      </c>
      <c r="U65" s="29">
        <v>572.29999999999995</v>
      </c>
      <c r="V65" s="29">
        <v>610.70000000000005</v>
      </c>
      <c r="W65" s="29">
        <v>568.4</v>
      </c>
      <c r="X65" s="29">
        <v>551.6</v>
      </c>
      <c r="Y65" s="29">
        <v>606.95000000000005</v>
      </c>
      <c r="Z65" s="29">
        <v>577.1</v>
      </c>
      <c r="AA65" s="29">
        <v>560</v>
      </c>
      <c r="AB65" s="29">
        <v>612</v>
      </c>
      <c r="AC65" s="29">
        <v>561</v>
      </c>
      <c r="AD65" s="29">
        <v>525.20000000000005</v>
      </c>
      <c r="AE65" s="29">
        <v>587.04999999999995</v>
      </c>
      <c r="AF65" s="29">
        <v>563.45000000000005</v>
      </c>
      <c r="AG65" s="29">
        <v>566.4</v>
      </c>
      <c r="AH65" s="29">
        <v>566.4</v>
      </c>
      <c r="AI65" s="29">
        <v>520</v>
      </c>
      <c r="AJ65" s="29">
        <v>545.70000000000005</v>
      </c>
      <c r="AK65" s="29">
        <v>542.70000000000005</v>
      </c>
      <c r="AL65" s="29">
        <v>512.5</v>
      </c>
      <c r="AM65" s="29">
        <v>497.60096283632532</v>
      </c>
      <c r="AN65" s="29">
        <v>510.20280989607949</v>
      </c>
      <c r="AO65" s="29">
        <v>517.95146982285564</v>
      </c>
      <c r="AP65" s="29">
        <v>519.4110822561031</v>
      </c>
      <c r="AQ65" s="29">
        <v>519.76536048665594</v>
      </c>
      <c r="AR65" s="29">
        <v>520.93969974157494</v>
      </c>
      <c r="AS65" s="29">
        <v>522.30507780526079</v>
      </c>
      <c r="AT65" s="29">
        <v>523.38933458822953</v>
      </c>
      <c r="AU65" s="29">
        <v>524.20977133995655</v>
      </c>
      <c r="AV65" s="29">
        <v>525.32412701133717</v>
      </c>
      <c r="AW65" s="29">
        <v>527.04464147346221</v>
      </c>
    </row>
    <row r="66" spans="1:49" x14ac:dyDescent="0.35">
      <c r="A66" s="1"/>
      <c r="B66" s="1" t="s">
        <v>97</v>
      </c>
      <c r="C66" s="26" t="s">
        <v>98</v>
      </c>
      <c r="D66" s="29">
        <v>301.66666666666669</v>
      </c>
      <c r="E66" s="29">
        <v>311.41666666666669</v>
      </c>
      <c r="F66" s="29">
        <v>300.08333333333331</v>
      </c>
      <c r="G66" s="29">
        <v>303.75</v>
      </c>
      <c r="H66" s="29">
        <v>316.91666666666669</v>
      </c>
      <c r="I66" s="29">
        <v>300.66666666666669</v>
      </c>
      <c r="J66" s="29">
        <v>286.08333333333331</v>
      </c>
      <c r="K66" s="29">
        <v>267.91666666666669</v>
      </c>
      <c r="L66" s="29">
        <v>269.41666666666669</v>
      </c>
      <c r="M66" s="29">
        <v>288.16666666666669</v>
      </c>
      <c r="N66" s="29">
        <v>296.58333333333331</v>
      </c>
      <c r="O66" s="29">
        <v>285.91666666666669</v>
      </c>
      <c r="P66" s="29">
        <v>277.75</v>
      </c>
      <c r="Q66" s="29">
        <v>295</v>
      </c>
      <c r="R66" s="29">
        <v>289.66666666666669</v>
      </c>
      <c r="S66" s="29">
        <v>280.33333333333331</v>
      </c>
      <c r="T66" s="29">
        <v>267.75</v>
      </c>
      <c r="U66" s="29">
        <v>269.66666666666669</v>
      </c>
      <c r="V66" s="29">
        <v>266.5</v>
      </c>
      <c r="W66" s="29">
        <v>249.83333333333334</v>
      </c>
      <c r="X66" s="29" t="s">
        <v>285</v>
      </c>
      <c r="Y66" s="29" t="s">
        <v>285</v>
      </c>
      <c r="Z66" s="29" t="s">
        <v>285</v>
      </c>
      <c r="AA66" s="29">
        <v>249.95849999999999</v>
      </c>
      <c r="AB66" s="29">
        <v>254.97489999999999</v>
      </c>
      <c r="AC66" s="29">
        <v>272.95010000000002</v>
      </c>
      <c r="AD66" s="29">
        <v>284.2835</v>
      </c>
      <c r="AE66" s="29">
        <v>285.9169</v>
      </c>
      <c r="AF66" s="29">
        <v>276.07499999999999</v>
      </c>
      <c r="AG66" s="29">
        <v>297.60809999999998</v>
      </c>
      <c r="AH66" s="29">
        <v>318.2833</v>
      </c>
      <c r="AI66" s="29">
        <v>354.94189999999998</v>
      </c>
      <c r="AJ66" s="29">
        <v>345.96660000000003</v>
      </c>
      <c r="AK66" s="29">
        <v>322.12509999999997</v>
      </c>
      <c r="AL66" s="29">
        <v>331.58339999999998</v>
      </c>
      <c r="AM66" s="29">
        <v>333.73360000000002</v>
      </c>
      <c r="AN66" s="29">
        <v>347.75185198285448</v>
      </c>
      <c r="AO66" s="29">
        <v>344.04363417937969</v>
      </c>
      <c r="AP66" s="29">
        <v>347.14644603916469</v>
      </c>
      <c r="AQ66" s="29">
        <v>351.60041762698251</v>
      </c>
      <c r="AR66" s="29">
        <v>356.07451572905626</v>
      </c>
      <c r="AS66" s="29">
        <v>360.48741998105072</v>
      </c>
      <c r="AT66" s="29">
        <v>364.82099968332261</v>
      </c>
      <c r="AU66" s="29">
        <v>369.07118188572025</v>
      </c>
      <c r="AV66" s="29">
        <v>374.91158432315189</v>
      </c>
      <c r="AW66" s="29">
        <v>380.85380825710848</v>
      </c>
    </row>
    <row r="67" spans="1:49" x14ac:dyDescent="0.35">
      <c r="A67" s="1"/>
      <c r="B67" s="1"/>
      <c r="C67" s="26"/>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row>
    <row r="68" spans="1:49" x14ac:dyDescent="0.35">
      <c r="A68" s="1"/>
      <c r="B68" s="1" t="s">
        <v>99</v>
      </c>
      <c r="C68" s="26"/>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row>
    <row r="69" spans="1:49" x14ac:dyDescent="0.35">
      <c r="A69" s="1"/>
      <c r="B69" s="28" t="s">
        <v>100</v>
      </c>
      <c r="C69" s="26" t="s">
        <v>101</v>
      </c>
      <c r="D69" s="40">
        <v>34.500007508522174</v>
      </c>
      <c r="E69" s="40">
        <v>32.500011862790224</v>
      </c>
      <c r="F69" s="40">
        <v>34</v>
      </c>
      <c r="G69" s="40">
        <v>36.500010834940518</v>
      </c>
      <c r="H69" s="40">
        <v>37.500010301419536</v>
      </c>
      <c r="I69" s="40">
        <v>35.500010034317363</v>
      </c>
      <c r="J69" s="40">
        <v>37.500008834702712</v>
      </c>
      <c r="K69" s="40">
        <v>37.500008944383822</v>
      </c>
      <c r="L69" s="40">
        <v>38</v>
      </c>
      <c r="M69" s="40">
        <v>37</v>
      </c>
      <c r="N69" s="40">
        <v>33</v>
      </c>
      <c r="O69" s="40">
        <v>39</v>
      </c>
      <c r="P69" s="40">
        <v>30.000051609351612</v>
      </c>
      <c r="Q69" s="40">
        <v>34</v>
      </c>
      <c r="R69" s="40">
        <v>44.000128876359241</v>
      </c>
      <c r="S69" s="40">
        <v>42.000047514967214</v>
      </c>
      <c r="T69" s="40">
        <v>35</v>
      </c>
      <c r="U69" s="40">
        <v>42</v>
      </c>
      <c r="V69" s="40">
        <v>46</v>
      </c>
      <c r="W69" s="40">
        <v>45.7</v>
      </c>
      <c r="X69" s="40">
        <v>48.199999999999996</v>
      </c>
      <c r="Y69" s="40">
        <v>45.899993168932305</v>
      </c>
      <c r="Z69" s="40">
        <v>50</v>
      </c>
      <c r="AA69" s="40">
        <v>60.700003345376686</v>
      </c>
      <c r="AB69" s="40">
        <v>63.699996674758083</v>
      </c>
      <c r="AC69" s="40">
        <v>53.7999935031185</v>
      </c>
      <c r="AD69" s="40">
        <v>47.800003048269346</v>
      </c>
      <c r="AE69" s="40">
        <v>54.400005722951896</v>
      </c>
      <c r="AF69" s="40">
        <v>55.900005467169642</v>
      </c>
      <c r="AG69" s="40">
        <v>48.6</v>
      </c>
      <c r="AH69" s="40">
        <v>35.799997278133887</v>
      </c>
      <c r="AI69" s="40">
        <v>53.199994641086789</v>
      </c>
      <c r="AJ69" s="40">
        <v>85</v>
      </c>
      <c r="AK69" s="40">
        <v>71.299997313055869</v>
      </c>
      <c r="AL69" s="40">
        <v>74.399997354952191</v>
      </c>
      <c r="AM69" s="40">
        <v>71.607146771520107</v>
      </c>
      <c r="AN69" s="40">
        <v>71.684898470676131</v>
      </c>
      <c r="AO69" s="40">
        <v>71.914550180195562</v>
      </c>
      <c r="AP69" s="40">
        <v>72.564262778023817</v>
      </c>
      <c r="AQ69" s="40">
        <v>73.129560056882411</v>
      </c>
      <c r="AR69" s="40">
        <v>73.496932700311007</v>
      </c>
      <c r="AS69" s="40">
        <v>73.960786100628567</v>
      </c>
      <c r="AT69" s="40">
        <v>74.649010995798903</v>
      </c>
      <c r="AU69" s="40">
        <v>75.549132959900746</v>
      </c>
      <c r="AV69" s="40">
        <v>76.42967453456346</v>
      </c>
      <c r="AW69" s="40">
        <v>77.201401141237397</v>
      </c>
    </row>
    <row r="70" spans="1:49" x14ac:dyDescent="0.35">
      <c r="A70" s="1"/>
      <c r="B70" s="28" t="s">
        <v>102</v>
      </c>
      <c r="C70" s="26" t="s">
        <v>101</v>
      </c>
      <c r="D70" s="40">
        <v>41.000000000000007</v>
      </c>
      <c r="E70" s="40">
        <v>38.000000000000014</v>
      </c>
      <c r="F70" s="40">
        <v>38</v>
      </c>
      <c r="G70" s="40">
        <v>40.000000000000021</v>
      </c>
      <c r="H70" s="40">
        <v>43.999999999999993</v>
      </c>
      <c r="I70" s="40">
        <v>45.000000000000007</v>
      </c>
      <c r="J70" s="40">
        <v>44</v>
      </c>
      <c r="K70" s="40">
        <v>41.000000000000021</v>
      </c>
      <c r="L70" s="40">
        <v>40</v>
      </c>
      <c r="M70" s="40">
        <v>44.000000000000007</v>
      </c>
      <c r="N70" s="40">
        <v>44.000000000000007</v>
      </c>
      <c r="O70" s="40">
        <v>40.000000000000007</v>
      </c>
      <c r="P70" s="40">
        <v>38.000000000000014</v>
      </c>
      <c r="Q70" s="40">
        <v>34.000000000000021</v>
      </c>
      <c r="R70" s="40">
        <v>42.999999999999964</v>
      </c>
      <c r="S70" s="40">
        <v>44.999999999999979</v>
      </c>
      <c r="T70" s="40">
        <v>50</v>
      </c>
      <c r="U70" s="40">
        <v>56.000000000000007</v>
      </c>
      <c r="V70" s="40">
        <v>56.999999999999993</v>
      </c>
      <c r="W70" s="40">
        <v>50</v>
      </c>
      <c r="X70" s="40">
        <v>62</v>
      </c>
      <c r="Y70" s="40">
        <v>68.200016475821741</v>
      </c>
      <c r="Z70" s="40">
        <v>72.099982671980584</v>
      </c>
      <c r="AA70" s="40">
        <v>66.5</v>
      </c>
      <c r="AB70" s="40">
        <v>73.5</v>
      </c>
      <c r="AC70" s="40">
        <v>81.100000000000009</v>
      </c>
      <c r="AD70" s="40">
        <v>82.59996191926885</v>
      </c>
      <c r="AE70" s="40">
        <v>64.599948897027517</v>
      </c>
      <c r="AF70" s="40">
        <v>51.000088739018544</v>
      </c>
      <c r="AG70" s="40">
        <v>57.900070621468927</v>
      </c>
      <c r="AH70" s="40">
        <v>70.900070621468927</v>
      </c>
      <c r="AI70" s="40">
        <v>82.1</v>
      </c>
      <c r="AJ70" s="40">
        <v>106.70001832508704</v>
      </c>
      <c r="AK70" s="40">
        <v>94</v>
      </c>
      <c r="AL70" s="40">
        <v>56.100097560975613</v>
      </c>
      <c r="AM70" s="40">
        <v>82.446701614885683</v>
      </c>
      <c r="AN70" s="40">
        <v>83.365498126210596</v>
      </c>
      <c r="AO70" s="40">
        <v>78.318025657700119</v>
      </c>
      <c r="AP70" s="40">
        <v>76.355176149784441</v>
      </c>
      <c r="AQ70" s="40">
        <v>75.343495835780757</v>
      </c>
      <c r="AR70" s="40">
        <v>74.080382875824057</v>
      </c>
      <c r="AS70" s="40">
        <v>72.832742469053471</v>
      </c>
      <c r="AT70" s="40">
        <v>71.917695025800384</v>
      </c>
      <c r="AU70" s="40">
        <v>71.339427233651691</v>
      </c>
      <c r="AV70" s="40">
        <v>70.806593649535216</v>
      </c>
      <c r="AW70" s="40">
        <v>70.084838527509262</v>
      </c>
    </row>
    <row r="71" spans="1:49" x14ac:dyDescent="0.35">
      <c r="A71" s="1"/>
      <c r="B71" s="28" t="s">
        <v>103</v>
      </c>
      <c r="C71" s="26" t="s">
        <v>104</v>
      </c>
      <c r="D71" s="40">
        <v>86.299889502762454</v>
      </c>
      <c r="E71" s="40">
        <v>91.800160556596225</v>
      </c>
      <c r="F71" s="40">
        <v>88.300138850319357</v>
      </c>
      <c r="G71" s="40">
        <v>94.100082304526794</v>
      </c>
      <c r="H71" s="40">
        <v>103.99989481987903</v>
      </c>
      <c r="I71" s="40">
        <v>97.999889135254989</v>
      </c>
      <c r="J71" s="40">
        <v>104.00011651616663</v>
      </c>
      <c r="K71" s="40">
        <v>102.99993779160191</v>
      </c>
      <c r="L71" s="40">
        <v>113.99999999999999</v>
      </c>
      <c r="M71" s="40">
        <v>111.00000000000001</v>
      </c>
      <c r="N71" s="40">
        <v>105.99988760887891</v>
      </c>
      <c r="O71" s="40">
        <v>106.00011658408629</v>
      </c>
      <c r="P71" s="40">
        <v>107.00018001800183</v>
      </c>
      <c r="Q71" s="40">
        <v>119.76271186440685</v>
      </c>
      <c r="R71" s="40">
        <v>121.35673187571909</v>
      </c>
      <c r="S71" s="40">
        <v>123.16730083234242</v>
      </c>
      <c r="T71" s="40">
        <v>122.44593837535014</v>
      </c>
      <c r="U71" s="40">
        <v>135.16316440049442</v>
      </c>
      <c r="V71" s="40">
        <v>160.37673545966229</v>
      </c>
      <c r="W71" s="40">
        <v>149.18025350233489</v>
      </c>
      <c r="X71" s="40" t="s">
        <v>285</v>
      </c>
      <c r="Y71" s="40" t="s">
        <v>285</v>
      </c>
      <c r="Z71" s="40" t="s">
        <v>285</v>
      </c>
      <c r="AA71" s="40">
        <v>183.29922767179355</v>
      </c>
      <c r="AB71" s="40">
        <v>192.29814385651295</v>
      </c>
      <c r="AC71" s="40">
        <v>209.7266130329316</v>
      </c>
      <c r="AD71" s="40">
        <v>170.74891789358156</v>
      </c>
      <c r="AE71" s="40">
        <v>168.80813970772627</v>
      </c>
      <c r="AF71" s="40">
        <v>189.1946029158743</v>
      </c>
      <c r="AG71" s="40">
        <v>167.70309679071235</v>
      </c>
      <c r="AH71" s="40">
        <v>178.44731407522795</v>
      </c>
      <c r="AI71" s="40">
        <v>195.23758677124343</v>
      </c>
      <c r="AJ71" s="40">
        <v>263.78442312061338</v>
      </c>
      <c r="AK71" s="40">
        <v>261.74955009715171</v>
      </c>
      <c r="AL71" s="40">
        <v>248.56732876253758</v>
      </c>
      <c r="AM71" s="40">
        <v>303.16732876253752</v>
      </c>
      <c r="AN71" s="40">
        <v>151.40874615027741</v>
      </c>
      <c r="AO71" s="40">
        <v>153.41340542651713</v>
      </c>
      <c r="AP71" s="40">
        <v>162.6794981383085</v>
      </c>
      <c r="AQ71" s="40">
        <v>162.97016751489005</v>
      </c>
      <c r="AR71" s="40">
        <v>162.75244649429092</v>
      </c>
      <c r="AS71" s="40">
        <v>163.26406742202786</v>
      </c>
      <c r="AT71" s="40">
        <v>164.17733683615722</v>
      </c>
      <c r="AU71" s="40">
        <v>165.49044166930705</v>
      </c>
      <c r="AV71" s="40">
        <v>166.9378640391123</v>
      </c>
      <c r="AW71" s="40">
        <v>167.56775988802008</v>
      </c>
    </row>
    <row r="72" spans="1:49" ht="15" thickBot="1" x14ac:dyDescent="0.4">
      <c r="A72" s="1"/>
      <c r="B72" s="20"/>
      <c r="C72" s="32"/>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row>
    <row r="73" spans="1:49" x14ac:dyDescent="0.35">
      <c r="A73" s="1"/>
      <c r="B73" s="1"/>
      <c r="C73" s="26"/>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row>
    <row r="74" spans="1:49" x14ac:dyDescent="0.35">
      <c r="A74" s="1"/>
      <c r="B74" s="1"/>
      <c r="C74" s="26"/>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row>
    <row r="75" spans="1:49" x14ac:dyDescent="0.35">
      <c r="A75" s="1"/>
      <c r="B75" s="1"/>
      <c r="C75" s="26"/>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row>
    <row r="76" spans="1:49" x14ac:dyDescent="0.35">
      <c r="A76" s="1"/>
      <c r="B76" s="17" t="s">
        <v>105</v>
      </c>
      <c r="C76" s="23"/>
      <c r="D76" s="17">
        <v>1990</v>
      </c>
      <c r="E76" s="17">
        <v>1991</v>
      </c>
      <c r="F76" s="17">
        <v>1992</v>
      </c>
      <c r="G76" s="17">
        <v>1993</v>
      </c>
      <c r="H76" s="17">
        <v>1994</v>
      </c>
      <c r="I76" s="17">
        <v>1995</v>
      </c>
      <c r="J76" s="17">
        <v>1996</v>
      </c>
      <c r="K76" s="17">
        <v>1997</v>
      </c>
      <c r="L76" s="17">
        <v>1998</v>
      </c>
      <c r="M76" s="17">
        <v>1999</v>
      </c>
      <c r="N76" s="17">
        <v>2000</v>
      </c>
      <c r="O76" s="17">
        <v>2001</v>
      </c>
      <c r="P76" s="17">
        <v>2002</v>
      </c>
      <c r="Q76" s="17">
        <v>2003</v>
      </c>
      <c r="R76" s="17">
        <v>2004</v>
      </c>
      <c r="S76" s="17">
        <v>2005</v>
      </c>
      <c r="T76" s="17">
        <v>2006</v>
      </c>
      <c r="U76" s="17">
        <v>2007</v>
      </c>
      <c r="V76" s="17">
        <v>2008</v>
      </c>
      <c r="W76" s="17">
        <v>2009</v>
      </c>
      <c r="X76" s="17">
        <v>2010</v>
      </c>
      <c r="Y76" s="17">
        <v>2011</v>
      </c>
      <c r="Z76" s="17">
        <v>2012</v>
      </c>
      <c r="AA76" s="17">
        <v>2013</v>
      </c>
      <c r="AB76" s="17">
        <v>2014</v>
      </c>
      <c r="AC76" s="17">
        <v>2015</v>
      </c>
      <c r="AD76" s="17">
        <v>2016</v>
      </c>
      <c r="AE76" s="17">
        <v>2017</v>
      </c>
      <c r="AF76" s="17">
        <v>2018</v>
      </c>
      <c r="AG76" s="17">
        <v>2019</v>
      </c>
      <c r="AH76" s="17">
        <v>2020</v>
      </c>
      <c r="AI76" s="17">
        <v>2021</v>
      </c>
      <c r="AJ76" s="17">
        <v>2022</v>
      </c>
      <c r="AK76" s="17">
        <v>2023</v>
      </c>
      <c r="AL76" s="17">
        <v>2024</v>
      </c>
      <c r="AM76" s="17">
        <v>2025</v>
      </c>
      <c r="AN76" s="17">
        <v>2026</v>
      </c>
      <c r="AO76" s="17">
        <v>2027</v>
      </c>
      <c r="AP76" s="17">
        <v>2028</v>
      </c>
      <c r="AQ76" s="17">
        <v>2029</v>
      </c>
      <c r="AR76" s="17">
        <v>2030</v>
      </c>
      <c r="AS76" s="17">
        <v>2031</v>
      </c>
      <c r="AT76" s="17">
        <v>2032</v>
      </c>
      <c r="AU76" s="17">
        <v>2033</v>
      </c>
      <c r="AV76" s="17">
        <v>2034</v>
      </c>
      <c r="AW76" s="17">
        <v>2035</v>
      </c>
    </row>
    <row r="77" spans="1:49" ht="15" thickBot="1" x14ac:dyDescent="0.4">
      <c r="A77" s="1"/>
      <c r="B77" s="19"/>
      <c r="C77" s="25" t="s">
        <v>1</v>
      </c>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row>
    <row r="78" spans="1:49" x14ac:dyDescent="0.35">
      <c r="A78" s="1"/>
      <c r="B78" s="1"/>
      <c r="C78" s="26"/>
      <c r="D78" s="1"/>
      <c r="E78" s="1"/>
      <c r="F78" s="1"/>
      <c r="G78" s="1"/>
      <c r="H78" s="1" t="s">
        <v>284</v>
      </c>
      <c r="I78" s="1"/>
      <c r="J78" s="1"/>
      <c r="K78" s="1"/>
      <c r="L78" s="1"/>
      <c r="M78" s="1"/>
      <c r="N78" s="1"/>
      <c r="O78" s="1"/>
      <c r="P78" s="1"/>
      <c r="Q78" s="1"/>
      <c r="R78" s="1"/>
      <c r="S78" s="1" t="s">
        <v>284</v>
      </c>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row>
    <row r="79" spans="1:49" x14ac:dyDescent="0.35">
      <c r="A79" s="1"/>
      <c r="B79" s="1" t="s">
        <v>106</v>
      </c>
      <c r="C79" s="26" t="s">
        <v>65</v>
      </c>
      <c r="D79" s="41">
        <v>69</v>
      </c>
      <c r="E79" s="41">
        <v>67</v>
      </c>
      <c r="F79" s="41">
        <v>65</v>
      </c>
      <c r="G79" s="41">
        <v>63</v>
      </c>
      <c r="H79" s="41">
        <v>61</v>
      </c>
      <c r="I79" s="41">
        <v>60</v>
      </c>
      <c r="J79" s="41">
        <v>56</v>
      </c>
      <c r="K79" s="41">
        <v>53</v>
      </c>
      <c r="L79" s="41">
        <v>45</v>
      </c>
      <c r="M79" s="41">
        <v>42</v>
      </c>
      <c r="N79" s="41">
        <v>39</v>
      </c>
      <c r="O79" s="41">
        <v>35</v>
      </c>
      <c r="P79" s="41">
        <v>32</v>
      </c>
      <c r="Q79" s="41">
        <v>29</v>
      </c>
      <c r="R79" s="41">
        <v>24</v>
      </c>
      <c r="S79" s="41">
        <v>22</v>
      </c>
      <c r="T79" s="41">
        <v>20</v>
      </c>
      <c r="U79" s="41">
        <v>17</v>
      </c>
      <c r="V79" s="41">
        <v>15</v>
      </c>
      <c r="W79" s="41">
        <v>13</v>
      </c>
      <c r="X79" s="41">
        <v>12</v>
      </c>
      <c r="Y79" s="41">
        <v>12</v>
      </c>
      <c r="Z79" s="41">
        <v>10</v>
      </c>
      <c r="AA79" s="41">
        <v>9</v>
      </c>
      <c r="AB79" s="41">
        <v>7</v>
      </c>
      <c r="AC79" s="41">
        <v>7</v>
      </c>
      <c r="AD79" s="41">
        <v>6</v>
      </c>
      <c r="AE79" s="41">
        <v>6</v>
      </c>
      <c r="AF79" s="41">
        <v>5.625</v>
      </c>
      <c r="AG79" s="41">
        <v>5.25</v>
      </c>
      <c r="AH79" s="41">
        <v>5</v>
      </c>
      <c r="AI79" s="41">
        <v>4.75</v>
      </c>
      <c r="AJ79" s="41">
        <v>4</v>
      </c>
      <c r="AK79" s="41">
        <v>2.7</v>
      </c>
      <c r="AL79" s="41">
        <v>2.1</v>
      </c>
      <c r="AM79" s="41">
        <v>3.0070701303919689</v>
      </c>
      <c r="AN79" s="41">
        <v>3.0112041683647224</v>
      </c>
      <c r="AO79" s="41">
        <v>2.9514528800999287</v>
      </c>
      <c r="AP79" s="41">
        <v>2.887055639403314</v>
      </c>
      <c r="AQ79" s="41">
        <v>2.8293416346987472</v>
      </c>
      <c r="AR79" s="41">
        <v>2.7853466505422828</v>
      </c>
      <c r="AS79" s="41">
        <v>2.7499550154843013</v>
      </c>
      <c r="AT79" s="41">
        <v>2.7225625628391166</v>
      </c>
      <c r="AU79" s="41">
        <v>2.6961238165939405</v>
      </c>
      <c r="AV79" s="41">
        <v>2.6732703603686465</v>
      </c>
      <c r="AW79" s="41">
        <v>2.6527097317200363</v>
      </c>
    </row>
    <row r="80" spans="1:49" x14ac:dyDescent="0.35">
      <c r="A80" s="1"/>
      <c r="B80" s="1"/>
      <c r="C80" s="26"/>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row>
    <row r="81" spans="1:49" x14ac:dyDescent="0.35">
      <c r="A81" s="1"/>
      <c r="B81" s="1" t="s">
        <v>107</v>
      </c>
      <c r="C81" s="26" t="s">
        <v>108</v>
      </c>
      <c r="D81" s="36">
        <v>11841</v>
      </c>
      <c r="E81" s="36">
        <v>11687</v>
      </c>
      <c r="F81" s="36">
        <v>12108</v>
      </c>
      <c r="G81" s="36">
        <v>12206</v>
      </c>
      <c r="H81" s="36">
        <v>12344</v>
      </c>
      <c r="I81" s="36">
        <v>12150</v>
      </c>
      <c r="J81" s="36">
        <v>12054</v>
      </c>
      <c r="K81" s="36">
        <v>11981</v>
      </c>
      <c r="L81" s="36">
        <v>12000</v>
      </c>
      <c r="M81" s="36">
        <v>12381</v>
      </c>
      <c r="N81" s="36">
        <v>12436</v>
      </c>
      <c r="O81" s="36">
        <v>12342.857142857143</v>
      </c>
      <c r="P81" s="36">
        <v>12281.25</v>
      </c>
      <c r="Q81" s="36">
        <v>12206.896551724139</v>
      </c>
      <c r="R81" s="36">
        <v>13458.333333333334</v>
      </c>
      <c r="S81" s="36">
        <v>13545.454545454544</v>
      </c>
      <c r="T81" s="36">
        <v>12900</v>
      </c>
      <c r="U81" s="36">
        <v>12941.176470588236</v>
      </c>
      <c r="V81" s="36">
        <v>12400</v>
      </c>
      <c r="W81" s="36">
        <v>12692.307692307691</v>
      </c>
      <c r="X81" s="36">
        <v>12750</v>
      </c>
      <c r="Y81" s="36">
        <v>11916.666666666666</v>
      </c>
      <c r="Z81" s="36">
        <v>13300</v>
      </c>
      <c r="AA81" s="36">
        <v>11888.888888888889</v>
      </c>
      <c r="AB81" s="36">
        <v>13857.142857142857</v>
      </c>
      <c r="AC81" s="36">
        <v>13000</v>
      </c>
      <c r="AD81" s="36">
        <v>13666.666666666666</v>
      </c>
      <c r="AE81" s="36">
        <v>13333.333333333334</v>
      </c>
      <c r="AF81" s="36">
        <v>13155.555555555555</v>
      </c>
      <c r="AG81" s="36">
        <v>12761.904761904763</v>
      </c>
      <c r="AH81" s="36">
        <v>12800</v>
      </c>
      <c r="AI81" s="36">
        <v>12631.578947368422</v>
      </c>
      <c r="AJ81" s="36">
        <v>11250</v>
      </c>
      <c r="AK81" s="36">
        <v>12222.222222222221</v>
      </c>
      <c r="AL81" s="36">
        <v>12380.95238095238</v>
      </c>
      <c r="AM81" s="36">
        <v>12418.095238095235</v>
      </c>
      <c r="AN81" s="36">
        <v>12269.715625358696</v>
      </c>
      <c r="AO81" s="36">
        <v>12163.444153168151</v>
      </c>
      <c r="AP81" s="36">
        <v>12273.776047389953</v>
      </c>
      <c r="AQ81" s="36">
        <v>12286.262840001693</v>
      </c>
      <c r="AR81" s="36">
        <v>12298.115336555184</v>
      </c>
      <c r="AS81" s="36">
        <v>12308.859919275219</v>
      </c>
      <c r="AT81" s="36">
        <v>12315.189288356134</v>
      </c>
      <c r="AU81" s="36">
        <v>12324.099249750261</v>
      </c>
      <c r="AV81" s="36">
        <v>12333.02991531272</v>
      </c>
      <c r="AW81" s="36">
        <v>12344.459013669546</v>
      </c>
    </row>
    <row r="82" spans="1:49" x14ac:dyDescent="0.35">
      <c r="A82" s="1"/>
      <c r="B82" s="1"/>
      <c r="C82" s="26"/>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row>
    <row r="83" spans="1:49" x14ac:dyDescent="0.35">
      <c r="A83" s="1"/>
      <c r="B83" s="1" t="s">
        <v>109</v>
      </c>
      <c r="C83" s="26" t="s">
        <v>80</v>
      </c>
      <c r="D83" s="36">
        <v>817.029</v>
      </c>
      <c r="E83" s="36">
        <v>783.029</v>
      </c>
      <c r="F83" s="36">
        <v>787.02</v>
      </c>
      <c r="G83" s="36">
        <v>768.97799999999995</v>
      </c>
      <c r="H83" s="36">
        <v>752.98400000000004</v>
      </c>
      <c r="I83" s="36">
        <v>729</v>
      </c>
      <c r="J83" s="36">
        <v>675.024</v>
      </c>
      <c r="K83" s="36">
        <v>634.99300000000005</v>
      </c>
      <c r="L83" s="36">
        <v>540</v>
      </c>
      <c r="M83" s="36">
        <v>520.00199999999995</v>
      </c>
      <c r="N83" s="36">
        <v>485.00400000000002</v>
      </c>
      <c r="O83" s="36">
        <v>432</v>
      </c>
      <c r="P83" s="36">
        <v>393</v>
      </c>
      <c r="Q83" s="36">
        <v>354.00000000000006</v>
      </c>
      <c r="R83" s="36">
        <v>323</v>
      </c>
      <c r="S83" s="36">
        <v>298</v>
      </c>
      <c r="T83" s="36">
        <v>258</v>
      </c>
      <c r="U83" s="36">
        <v>220</v>
      </c>
      <c r="V83" s="36">
        <v>186</v>
      </c>
      <c r="W83" s="36">
        <v>165</v>
      </c>
      <c r="X83" s="36">
        <v>153</v>
      </c>
      <c r="Y83" s="36">
        <v>143</v>
      </c>
      <c r="Z83" s="36">
        <v>133</v>
      </c>
      <c r="AA83" s="36">
        <v>107</v>
      </c>
      <c r="AB83" s="36">
        <v>97</v>
      </c>
      <c r="AC83" s="36">
        <v>91</v>
      </c>
      <c r="AD83" s="36">
        <v>82</v>
      </c>
      <c r="AE83" s="36">
        <v>80</v>
      </c>
      <c r="AF83" s="36">
        <v>74</v>
      </c>
      <c r="AG83" s="36">
        <v>67</v>
      </c>
      <c r="AH83" s="36">
        <v>64</v>
      </c>
      <c r="AI83" s="36">
        <v>60</v>
      </c>
      <c r="AJ83" s="36">
        <v>45</v>
      </c>
      <c r="AK83" s="36">
        <v>33</v>
      </c>
      <c r="AL83" s="36">
        <v>26</v>
      </c>
      <c r="AM83" s="36">
        <v>37.342083266838927</v>
      </c>
      <c r="AN83" s="36">
        <v>36.946618835729872</v>
      </c>
      <c r="AO83" s="36">
        <v>35.89983227780278</v>
      </c>
      <c r="AP83" s="36">
        <v>35.43507435439048</v>
      </c>
      <c r="AQ83" s="36">
        <v>34.762034988068862</v>
      </c>
      <c r="AR83" s="36">
        <v>34.254514360656657</v>
      </c>
      <c r="AS83" s="36">
        <v>33.848811069904578</v>
      </c>
      <c r="AT83" s="36">
        <v>33.528873310755714</v>
      </c>
      <c r="AU83" s="36">
        <v>33.227297505319193</v>
      </c>
      <c r="AV83" s="36">
        <v>32.969523326145335</v>
      </c>
      <c r="AW83" s="36">
        <v>32.746266558380327</v>
      </c>
    </row>
    <row r="84" spans="1:49" x14ac:dyDescent="0.35">
      <c r="A84" s="1"/>
      <c r="B84" s="1"/>
      <c r="C84" s="26"/>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row>
    <row r="85" spans="1:49" x14ac:dyDescent="0.35">
      <c r="A85" s="1"/>
      <c r="B85" s="1" t="s">
        <v>110</v>
      </c>
      <c r="C85" s="26" t="s">
        <v>83</v>
      </c>
      <c r="D85" s="30">
        <v>15</v>
      </c>
      <c r="E85" s="30">
        <v>13</v>
      </c>
      <c r="F85" s="30">
        <v>13.9</v>
      </c>
      <c r="G85" s="30">
        <v>13.6</v>
      </c>
      <c r="H85" s="30">
        <v>13.9</v>
      </c>
      <c r="I85" s="30">
        <v>13.8</v>
      </c>
      <c r="J85" s="30">
        <v>16</v>
      </c>
      <c r="K85" s="30">
        <v>14.5</v>
      </c>
      <c r="L85" s="30">
        <v>15.6</v>
      </c>
      <c r="M85" s="30">
        <v>15.4</v>
      </c>
      <c r="N85" s="30">
        <v>13.6</v>
      </c>
      <c r="O85" s="30">
        <v>16.100000000000001</v>
      </c>
      <c r="P85" s="30">
        <v>13.2</v>
      </c>
      <c r="Q85" s="30">
        <v>13.3</v>
      </c>
      <c r="R85" s="30">
        <v>16.3</v>
      </c>
      <c r="S85" s="30">
        <v>15.4</v>
      </c>
      <c r="T85" s="30">
        <v>13.7</v>
      </c>
      <c r="U85" s="30">
        <v>19.600000000000001</v>
      </c>
      <c r="V85" s="30">
        <v>19.899999999999999</v>
      </c>
      <c r="W85" s="30">
        <v>13.4</v>
      </c>
      <c r="X85" s="30">
        <v>17.100000000000001</v>
      </c>
      <c r="Y85" s="30">
        <v>20.7</v>
      </c>
      <c r="Z85" s="30">
        <v>18.399999999999999</v>
      </c>
      <c r="AA85" s="30">
        <v>20.8</v>
      </c>
      <c r="AB85" s="30">
        <v>25.5</v>
      </c>
      <c r="AC85" s="30">
        <v>18.100000000000001</v>
      </c>
      <c r="AD85" s="30">
        <v>16.600000000000001</v>
      </c>
      <c r="AE85" s="30">
        <v>18.7</v>
      </c>
      <c r="AF85" s="30">
        <v>17</v>
      </c>
      <c r="AG85" s="30">
        <v>18.5</v>
      </c>
      <c r="AH85" s="30">
        <v>17.8</v>
      </c>
      <c r="AI85" s="30">
        <v>18.7</v>
      </c>
      <c r="AJ85" s="30">
        <v>26.9</v>
      </c>
      <c r="AK85" s="30">
        <v>22.2</v>
      </c>
      <c r="AL85" s="30">
        <v>23.7</v>
      </c>
      <c r="AM85" s="30">
        <v>21.800518302624258</v>
      </c>
      <c r="AN85" s="30">
        <v>19.458906613875488</v>
      </c>
      <c r="AO85" s="30">
        <v>19.718463555962035</v>
      </c>
      <c r="AP85" s="30">
        <v>20.028277240170656</v>
      </c>
      <c r="AQ85" s="30">
        <v>20.353885784720077</v>
      </c>
      <c r="AR85" s="30">
        <v>20.622063441883348</v>
      </c>
      <c r="AS85" s="30">
        <v>20.848634459409368</v>
      </c>
      <c r="AT85" s="30">
        <v>21.05356274819524</v>
      </c>
      <c r="AU85" s="30">
        <v>21.328603558995486</v>
      </c>
      <c r="AV85" s="30">
        <v>21.580142489152397</v>
      </c>
      <c r="AW85" s="30">
        <v>21.813946902332674</v>
      </c>
    </row>
    <row r="86" spans="1:49" x14ac:dyDescent="0.35">
      <c r="A86" s="1"/>
      <c r="B86" s="1"/>
      <c r="C86" s="26"/>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row>
    <row r="87" spans="1:49" x14ac:dyDescent="0.35">
      <c r="A87" s="1"/>
      <c r="B87" s="27" t="s">
        <v>111</v>
      </c>
      <c r="C87" s="26"/>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row>
    <row r="88" spans="1:49" x14ac:dyDescent="0.35">
      <c r="A88" s="1"/>
      <c r="B88" s="27" t="s">
        <v>286</v>
      </c>
      <c r="C88" s="26"/>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row>
    <row r="89" spans="1:49" x14ac:dyDescent="0.35">
      <c r="A89" s="1"/>
      <c r="B89" s="28" t="s">
        <v>2</v>
      </c>
      <c r="C89" s="26" t="s">
        <v>83</v>
      </c>
      <c r="D89" s="30"/>
      <c r="E89" s="30"/>
      <c r="F89" s="30"/>
      <c r="G89" s="30"/>
      <c r="H89" s="30"/>
      <c r="I89" s="30"/>
      <c r="J89" s="30"/>
      <c r="K89" s="30"/>
      <c r="L89" s="30"/>
      <c r="M89" s="30"/>
      <c r="N89" s="30"/>
      <c r="O89" s="30"/>
      <c r="P89" s="30"/>
      <c r="Q89" s="30"/>
      <c r="R89" s="30"/>
      <c r="S89" s="30"/>
      <c r="T89" s="30"/>
      <c r="U89" s="30"/>
      <c r="V89" s="30"/>
      <c r="W89" s="30"/>
      <c r="X89" s="30"/>
      <c r="Y89" s="30"/>
      <c r="Z89" s="30"/>
      <c r="AA89" s="30"/>
      <c r="AB89" s="30"/>
      <c r="AC89" s="30"/>
      <c r="AD89" s="30"/>
      <c r="AE89" s="30"/>
      <c r="AF89" s="30"/>
      <c r="AG89" s="30">
        <v>3.5506845238095242</v>
      </c>
      <c r="AH89" s="30">
        <v>3.3132886904761905</v>
      </c>
      <c r="AI89" s="30">
        <v>5.106770833333333</v>
      </c>
      <c r="AJ89" s="30">
        <v>6.3954910714285713</v>
      </c>
      <c r="AK89" s="30">
        <v>5.6304613095238096</v>
      </c>
      <c r="AL89" s="30">
        <v>4.2658333333333331</v>
      </c>
      <c r="AM89" s="30">
        <v>4.2858333333333336</v>
      </c>
      <c r="AN89" s="30">
        <v>4.2296687704228688</v>
      </c>
      <c r="AO89" s="30">
        <v>4.3122597035204224</v>
      </c>
      <c r="AP89" s="30">
        <v>4.3352880278959365</v>
      </c>
      <c r="AQ89" s="30">
        <v>4.3311106523393121</v>
      </c>
      <c r="AR89" s="30">
        <v>4.2819492165070576</v>
      </c>
      <c r="AS89" s="30">
        <v>4.2719328862943806</v>
      </c>
      <c r="AT89" s="30">
        <v>4.293116747824163</v>
      </c>
      <c r="AU89" s="30">
        <v>4.3352045587930643</v>
      </c>
      <c r="AV89" s="30">
        <v>4.3439953088725067</v>
      </c>
      <c r="AW89" s="30">
        <v>4.3233312747235262</v>
      </c>
    </row>
    <row r="90" spans="1:49" x14ac:dyDescent="0.35">
      <c r="A90" s="1"/>
      <c r="B90" s="28" t="s">
        <v>287</v>
      </c>
      <c r="C90" s="26" t="s">
        <v>83</v>
      </c>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v>3.1753333333333336</v>
      </c>
      <c r="AH90" s="30">
        <v>3.2253333333333338</v>
      </c>
      <c r="AI90" s="30">
        <v>3.6720000000000002</v>
      </c>
      <c r="AJ90" s="30">
        <v>4.8573333333333331</v>
      </c>
      <c r="AK90" s="30">
        <v>4.7866666666666671</v>
      </c>
      <c r="AL90" s="30">
        <v>251.33333333333334</v>
      </c>
      <c r="AM90" s="30">
        <v>236.5</v>
      </c>
      <c r="AN90" s="30">
        <v>231.1101108734758</v>
      </c>
      <c r="AO90" s="30">
        <v>234.8024236199889</v>
      </c>
      <c r="AP90" s="30">
        <v>234.08867697216365</v>
      </c>
      <c r="AQ90" s="30">
        <v>235.58468453817815</v>
      </c>
      <c r="AR90" s="30">
        <v>236.66132688286686</v>
      </c>
      <c r="AS90" s="30">
        <v>237.26470288312487</v>
      </c>
      <c r="AT90" s="30">
        <v>237.10517157184253</v>
      </c>
      <c r="AU90" s="30">
        <v>236.58273710663184</v>
      </c>
      <c r="AV90" s="30">
        <v>237.35995392633765</v>
      </c>
      <c r="AW90" s="30">
        <v>236.47371942739164</v>
      </c>
    </row>
    <row r="91" spans="1:49" x14ac:dyDescent="0.35">
      <c r="A91" s="1"/>
      <c r="B91" s="28" t="s">
        <v>288</v>
      </c>
      <c r="C91" s="26" t="s">
        <v>83</v>
      </c>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v>2.2935125000000003</v>
      </c>
      <c r="AH91" s="30">
        <v>2.3958874999999997</v>
      </c>
      <c r="AI91" s="30">
        <v>2.8998687499999996</v>
      </c>
      <c r="AJ91" s="30">
        <v>3.4881562500000003</v>
      </c>
      <c r="AK91" s="30">
        <v>3.3597937500000001</v>
      </c>
      <c r="AL91" s="30">
        <v>354.27749999999997</v>
      </c>
      <c r="AM91" s="30">
        <v>298.16416666666663</v>
      </c>
      <c r="AN91" s="30">
        <v>298.38202823513848</v>
      </c>
      <c r="AO91" s="30">
        <v>304.27840415207214</v>
      </c>
      <c r="AP91" s="30">
        <v>308.79755210310157</v>
      </c>
      <c r="AQ91" s="30">
        <v>309.27252297450758</v>
      </c>
      <c r="AR91" s="30">
        <v>307.73835561867742</v>
      </c>
      <c r="AS91" s="30">
        <v>306.55256621079349</v>
      </c>
      <c r="AT91" s="30">
        <v>307.23528720710385</v>
      </c>
      <c r="AU91" s="30">
        <v>309.52738977149176</v>
      </c>
      <c r="AV91" s="30">
        <v>311.28863062331089</v>
      </c>
      <c r="AW91" s="30">
        <v>311.36794907876578</v>
      </c>
    </row>
    <row r="92" spans="1:49" x14ac:dyDescent="0.35">
      <c r="A92" s="1"/>
      <c r="B92" s="42" t="s">
        <v>289</v>
      </c>
      <c r="C92" s="26" t="s">
        <v>83</v>
      </c>
      <c r="D92" s="30"/>
      <c r="E92" s="30"/>
      <c r="F92" s="30"/>
      <c r="G92" s="30"/>
      <c r="H92" s="30"/>
      <c r="I92" s="30"/>
      <c r="J92" s="30"/>
      <c r="K92" s="30"/>
      <c r="L92" s="30"/>
      <c r="M92" s="30"/>
      <c r="N92" s="30"/>
      <c r="O92" s="30"/>
      <c r="P92" s="30"/>
      <c r="Q92" s="30"/>
      <c r="R92" s="30"/>
      <c r="S92" s="30"/>
      <c r="T92" s="30"/>
      <c r="U92" s="30"/>
      <c r="V92" s="30"/>
      <c r="W92" s="30"/>
      <c r="X92" s="30"/>
      <c r="Y92" s="30"/>
      <c r="Z92" s="30"/>
      <c r="AA92" s="30"/>
      <c r="AB92" s="30"/>
      <c r="AC92" s="30"/>
      <c r="AD92" s="30"/>
      <c r="AE92" s="30"/>
      <c r="AF92" s="30"/>
      <c r="AG92" s="30">
        <v>9.0195303571428589</v>
      </c>
      <c r="AH92" s="30">
        <v>8.934509523809524</v>
      </c>
      <c r="AI92" s="30">
        <v>11.678639583333332</v>
      </c>
      <c r="AJ92" s="30">
        <v>14.740980654761906</v>
      </c>
      <c r="AK92" s="30">
        <v>13.776921726190476</v>
      </c>
      <c r="AL92" s="30">
        <v>10.623592291666665</v>
      </c>
      <c r="AM92" s="30">
        <v>10.029398624999999</v>
      </c>
      <c r="AN92" s="30">
        <v>9.8969050834045387</v>
      </c>
      <c r="AO92" s="30">
        <v>10.079431684048288</v>
      </c>
      <c r="AP92" s="30">
        <v>10.127573878803199</v>
      </c>
      <c r="AQ92" s="30">
        <v>10.147078729865285</v>
      </c>
      <c r="AR92" s="30">
        <v>10.097812211561326</v>
      </c>
      <c r="AS92" s="30">
        <v>10.086617391564754</v>
      </c>
      <c r="AT92" s="30">
        <v>10.112175858572218</v>
      </c>
      <c r="AU92" s="30">
        <v>10.16701726385452</v>
      </c>
      <c r="AV92" s="30">
        <v>10.200040971230587</v>
      </c>
      <c r="AW92" s="30">
        <v>10.166314173407592</v>
      </c>
    </row>
    <row r="93" spans="1:49" x14ac:dyDescent="0.35">
      <c r="A93" s="1"/>
      <c r="B93" s="1"/>
      <c r="C93" s="26"/>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row>
    <row r="94" spans="1:49" x14ac:dyDescent="0.35">
      <c r="A94" s="1"/>
      <c r="B94" s="27" t="s">
        <v>112</v>
      </c>
      <c r="C94" s="26" t="s">
        <v>83</v>
      </c>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v>9.6083333333333325</v>
      </c>
      <c r="AH94" s="30">
        <v>9.451666666666668</v>
      </c>
      <c r="AI94" s="30">
        <v>6.916666666666667</v>
      </c>
      <c r="AJ94" s="30">
        <v>10.730833333333335</v>
      </c>
      <c r="AK94" s="30">
        <v>6.7008333333333328</v>
      </c>
      <c r="AL94" s="30">
        <v>11.984166666666667</v>
      </c>
      <c r="AM94" s="30">
        <v>11.223421428571427</v>
      </c>
      <c r="AN94" s="30">
        <v>8.9649881587869338</v>
      </c>
      <c r="AO94" s="30">
        <v>9.1627899394351449</v>
      </c>
      <c r="AP94" s="30">
        <v>9.4508344655166336</v>
      </c>
      <c r="AQ94" s="30">
        <v>9.7509479415928713</v>
      </c>
      <c r="AR94" s="30">
        <v>10.056469526765756</v>
      </c>
      <c r="AS94" s="30">
        <v>10.290139469535486</v>
      </c>
      <c r="AT94" s="30">
        <v>10.475239996389897</v>
      </c>
      <c r="AU94" s="30">
        <v>10.703238236204923</v>
      </c>
      <c r="AV94" s="30">
        <v>10.922001057243705</v>
      </c>
      <c r="AW94" s="30">
        <v>11.190529855045117</v>
      </c>
    </row>
    <row r="95" spans="1:49" x14ac:dyDescent="0.35">
      <c r="A95" s="1"/>
      <c r="B95" s="1"/>
      <c r="C95" s="26"/>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row>
    <row r="96" spans="1:49" x14ac:dyDescent="0.35">
      <c r="A96" s="1"/>
      <c r="B96" s="1" t="s">
        <v>113</v>
      </c>
      <c r="C96" s="26" t="s">
        <v>80</v>
      </c>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41">
        <v>126.31827800000001</v>
      </c>
      <c r="AH96" s="41">
        <v>122.12586</v>
      </c>
      <c r="AI96" s="41">
        <v>116.658018</v>
      </c>
      <c r="AJ96" s="41">
        <v>101.641328</v>
      </c>
      <c r="AK96" s="41">
        <v>92.226290000000006</v>
      </c>
      <c r="AL96" s="41">
        <v>74.194806999999997</v>
      </c>
      <c r="AM96" s="41">
        <v>73.452858929999991</v>
      </c>
      <c r="AN96" s="41">
        <v>72.718330340699993</v>
      </c>
      <c r="AO96" s="41">
        <v>71.99114703729299</v>
      </c>
      <c r="AP96" s="41">
        <v>71.271235566920055</v>
      </c>
      <c r="AQ96" s="41">
        <v>70.558523211250858</v>
      </c>
      <c r="AR96" s="41">
        <v>69.852937979138346</v>
      </c>
      <c r="AS96" s="41">
        <v>69.154408599346965</v>
      </c>
      <c r="AT96" s="41">
        <v>68.462864513353495</v>
      </c>
      <c r="AU96" s="41">
        <v>67.778235868219966</v>
      </c>
      <c r="AV96" s="41">
        <v>67.100453509537772</v>
      </c>
      <c r="AW96" s="41">
        <v>66.429448974442394</v>
      </c>
    </row>
    <row r="97" spans="1:49" x14ac:dyDescent="0.35">
      <c r="A97" s="1"/>
      <c r="B97" s="1" t="s">
        <v>114</v>
      </c>
      <c r="C97" s="26" t="s">
        <v>115</v>
      </c>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43">
        <v>0.60909999999999997</v>
      </c>
      <c r="AH97" s="43">
        <v>0.46350000000000002</v>
      </c>
      <c r="AI97" s="43">
        <v>0.53239999999999998</v>
      </c>
      <c r="AJ97" s="43">
        <v>0.4728</v>
      </c>
      <c r="AK97" s="43">
        <v>0.45</v>
      </c>
      <c r="AL97" s="43">
        <v>0.38250000000000001</v>
      </c>
      <c r="AM97" s="43">
        <v>0.38250000000000001</v>
      </c>
      <c r="AN97" s="43">
        <v>0.38250000000000001</v>
      </c>
      <c r="AO97" s="43">
        <v>0.38250000000000001</v>
      </c>
      <c r="AP97" s="43">
        <v>0.38250000000000001</v>
      </c>
      <c r="AQ97" s="43">
        <v>0.38250000000000001</v>
      </c>
      <c r="AR97" s="43">
        <v>0.38250000000000001</v>
      </c>
      <c r="AS97" s="43">
        <v>0.38250000000000001</v>
      </c>
      <c r="AT97" s="43">
        <v>0.38250000000000001</v>
      </c>
      <c r="AU97" s="43">
        <v>0.38250000000000001</v>
      </c>
      <c r="AV97" s="43">
        <v>0.38250000000000001</v>
      </c>
      <c r="AW97" s="43">
        <v>0.38250000000000001</v>
      </c>
    </row>
    <row r="98" spans="1:49" x14ac:dyDescent="0.35">
      <c r="A98" s="1"/>
      <c r="B98" s="1" t="s">
        <v>116</v>
      </c>
      <c r="C98" s="26" t="s">
        <v>117</v>
      </c>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41">
        <v>41</v>
      </c>
      <c r="AH98" s="41">
        <v>27</v>
      </c>
      <c r="AI98" s="41">
        <v>33</v>
      </c>
      <c r="AJ98" s="41">
        <v>25</v>
      </c>
      <c r="AK98" s="41">
        <v>25</v>
      </c>
      <c r="AL98" s="41">
        <v>17</v>
      </c>
      <c r="AM98" s="41">
        <v>16.829999999999998</v>
      </c>
      <c r="AN98" s="41">
        <v>16.6617</v>
      </c>
      <c r="AO98" s="41">
        <v>16.495083000000001</v>
      </c>
      <c r="AP98" s="41">
        <v>16.330132169999999</v>
      </c>
      <c r="AQ98" s="41">
        <v>16.166830848300002</v>
      </c>
      <c r="AR98" s="41">
        <v>16.005162539817</v>
      </c>
      <c r="AS98" s="41">
        <v>15.84511091441883</v>
      </c>
      <c r="AT98" s="41">
        <v>15.686659805274642</v>
      </c>
      <c r="AU98" s="41">
        <v>15.529793207221898</v>
      </c>
      <c r="AV98" s="41">
        <v>15.37449527514968</v>
      </c>
      <c r="AW98" s="41">
        <v>15.220750322398183</v>
      </c>
    </row>
    <row r="99" spans="1:49" x14ac:dyDescent="0.35">
      <c r="A99" s="1"/>
      <c r="B99" s="1"/>
      <c r="C99" s="26"/>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row>
    <row r="100" spans="1:49" x14ac:dyDescent="0.35">
      <c r="A100" s="1"/>
      <c r="B100" s="27" t="s">
        <v>118</v>
      </c>
      <c r="C100" s="26"/>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row>
    <row r="101" spans="1:49" x14ac:dyDescent="0.35">
      <c r="A101" s="1"/>
      <c r="B101" s="1" t="s">
        <v>119</v>
      </c>
      <c r="C101" s="26" t="s">
        <v>83</v>
      </c>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5">
        <v>0.54166666666666663</v>
      </c>
      <c r="AH101" s="45">
        <v>0.81250000000000011</v>
      </c>
      <c r="AI101" s="45">
        <v>2.5858333333333334</v>
      </c>
      <c r="AJ101" s="45">
        <v>0.19166666666666674</v>
      </c>
      <c r="AK101" s="45">
        <v>2.8058333333333336</v>
      </c>
      <c r="AL101" s="45">
        <v>9.0000000000000011E-2</v>
      </c>
      <c r="AM101" s="45">
        <v>6.6666666666666723E-3</v>
      </c>
      <c r="AN101" s="45">
        <v>0.53501184121306622</v>
      </c>
      <c r="AO101" s="45">
        <v>0.33721006056485514</v>
      </c>
      <c r="AP101" s="45">
        <v>4.9165534483366358E-2</v>
      </c>
      <c r="AQ101" s="45">
        <v>0</v>
      </c>
      <c r="AR101" s="45">
        <v>0</v>
      </c>
      <c r="AS101" s="45">
        <v>0</v>
      </c>
      <c r="AT101" s="45">
        <v>0</v>
      </c>
      <c r="AU101" s="45">
        <v>0</v>
      </c>
      <c r="AV101" s="45">
        <v>0</v>
      </c>
      <c r="AW101" s="45">
        <v>0</v>
      </c>
    </row>
    <row r="102" spans="1:49" x14ac:dyDescent="0.35">
      <c r="A102" s="1"/>
      <c r="B102" s="1" t="s">
        <v>120</v>
      </c>
      <c r="C102" s="26" t="s">
        <v>115</v>
      </c>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46">
        <v>6.2E-2</v>
      </c>
      <c r="AH102" s="46">
        <v>5.8999999999999997E-2</v>
      </c>
      <c r="AI102" s="46">
        <v>5.7000000000000002E-2</v>
      </c>
      <c r="AJ102" s="46">
        <v>5.7000000000000002E-2</v>
      </c>
      <c r="AK102" s="46">
        <v>5.7000000000000002E-2</v>
      </c>
      <c r="AL102" s="46">
        <v>5.7000000000000002E-2</v>
      </c>
      <c r="AM102" s="46">
        <v>5.7000000000000002E-2</v>
      </c>
      <c r="AN102" s="46">
        <v>5.7000000000000002E-2</v>
      </c>
      <c r="AO102" s="46">
        <v>5.7000000000000002E-2</v>
      </c>
      <c r="AP102" s="46">
        <v>5.7000000000000002E-2</v>
      </c>
      <c r="AQ102" s="46">
        <v>5.7000000000000002E-2</v>
      </c>
      <c r="AR102" s="46">
        <v>5.7000000000000002E-2</v>
      </c>
      <c r="AS102" s="46">
        <v>5.7000000000000002E-2</v>
      </c>
      <c r="AT102" s="46">
        <v>5.7000000000000002E-2</v>
      </c>
      <c r="AU102" s="46">
        <v>5.7000000000000002E-2</v>
      </c>
      <c r="AV102" s="46">
        <v>5.7000000000000002E-2</v>
      </c>
      <c r="AW102" s="46">
        <v>5.7000000000000002E-2</v>
      </c>
    </row>
    <row r="103" spans="1:49" x14ac:dyDescent="0.35">
      <c r="A103" s="1"/>
      <c r="B103" s="1" t="s">
        <v>121</v>
      </c>
      <c r="C103" s="26" t="s">
        <v>83</v>
      </c>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v>0.15</v>
      </c>
      <c r="AH103" s="30">
        <v>0.15</v>
      </c>
      <c r="AI103" s="30">
        <v>0.15</v>
      </c>
      <c r="AJ103" s="30">
        <v>0.15</v>
      </c>
      <c r="AK103" s="30">
        <v>0.15</v>
      </c>
      <c r="AL103" s="30">
        <v>0.15</v>
      </c>
      <c r="AM103" s="30">
        <v>0.15</v>
      </c>
      <c r="AN103" s="30">
        <v>0.15</v>
      </c>
      <c r="AO103" s="30">
        <v>0.15</v>
      </c>
      <c r="AP103" s="30">
        <v>0.15</v>
      </c>
      <c r="AQ103" s="30">
        <v>0.15</v>
      </c>
      <c r="AR103" s="30">
        <v>0.15</v>
      </c>
      <c r="AS103" s="30">
        <v>0.15</v>
      </c>
      <c r="AT103" s="30">
        <v>0.15</v>
      </c>
      <c r="AU103" s="30">
        <v>0.15</v>
      </c>
      <c r="AV103" s="30">
        <v>0.15</v>
      </c>
      <c r="AW103" s="30">
        <v>0.15</v>
      </c>
    </row>
    <row r="104" spans="1:49" x14ac:dyDescent="0.35">
      <c r="A104" s="1"/>
      <c r="B104" s="42" t="s">
        <v>122</v>
      </c>
      <c r="C104" s="26" t="s">
        <v>83</v>
      </c>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v>0.3580833333333332</v>
      </c>
      <c r="AH104" s="30">
        <v>0.61456250000000012</v>
      </c>
      <c r="AI104" s="30">
        <v>2.2884408333333335</v>
      </c>
      <c r="AJ104" s="30">
        <v>3.0741666666666723E-2</v>
      </c>
      <c r="AK104" s="30">
        <v>2.4959008333333337</v>
      </c>
      <c r="AL104" s="30">
        <v>-6.5129999999999993E-2</v>
      </c>
      <c r="AM104" s="30">
        <v>-0.14371333333333333</v>
      </c>
      <c r="AN104" s="30">
        <v>0.35451616626392146</v>
      </c>
      <c r="AO104" s="30">
        <v>0.16798908711265839</v>
      </c>
      <c r="AP104" s="30">
        <v>0</v>
      </c>
      <c r="AQ104" s="30">
        <v>0</v>
      </c>
      <c r="AR104" s="30">
        <v>0</v>
      </c>
      <c r="AS104" s="30">
        <v>0</v>
      </c>
      <c r="AT104" s="30">
        <v>0</v>
      </c>
      <c r="AU104" s="30">
        <v>0</v>
      </c>
      <c r="AV104" s="30">
        <v>0</v>
      </c>
      <c r="AW104" s="30">
        <v>0</v>
      </c>
    </row>
    <row r="105" spans="1:49" ht="15" thickBot="1" x14ac:dyDescent="0.4">
      <c r="A105" s="1"/>
      <c r="B105" s="20"/>
      <c r="C105" s="32"/>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row>
    <row r="106" spans="1:49"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row>
  </sheetData>
  <sheetProtection algorithmName="SHA-512" hashValue="xcjK1CCVBv7WzPNF7RqUkMVSkIaoc+XDxKoALMAAV6sdOse5D7un1hT/ln/VVxvj3L69m3AbSbEg7QlbrB3+Nw==" saltValue="gSu2zehOczsIcXYRs2dEEA==" spinCount="100000" sheet="1" objects="1" scenarios="1"/>
  <hyperlinks>
    <hyperlink ref="A1" location="TOC!A1" display="TOC" xr:uid="{65B57348-24B6-4889-92E5-2E467E93345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5AF23-AA7A-453F-8903-D877107CDA03}">
  <dimension ref="A1:AW36"/>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ColWidth="8.58203125" defaultRowHeight="14.5" x14ac:dyDescent="0.35"/>
  <cols>
    <col min="1" max="1" width="8.58203125" style="2"/>
    <col min="2" max="2" width="52" style="2" customWidth="1"/>
    <col min="3" max="3" width="15.9140625" style="2" customWidth="1"/>
    <col min="4" max="35" width="11.5" style="2" customWidth="1"/>
    <col min="36" max="48" width="10.4140625" style="2" customWidth="1"/>
    <col min="49" max="16384" width="8.58203125" style="2"/>
  </cols>
  <sheetData>
    <row r="1" spans="1:49" x14ac:dyDescent="0.35">
      <c r="A1" s="33" t="s">
        <v>279</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row>
    <row r="2" spans="1:49" x14ac:dyDescent="0.35">
      <c r="B2" s="17" t="str">
        <f>+TOC!A90&amp;" Land Use, Prices, and Rental Rates"</f>
        <v>Arkansas Land Use, Prices, and Rental Rates</v>
      </c>
      <c r="C2" s="23"/>
      <c r="D2" s="17">
        <v>1990</v>
      </c>
      <c r="E2" s="17">
        <v>1991</v>
      </c>
      <c r="F2" s="17">
        <v>1992</v>
      </c>
      <c r="G2" s="17">
        <v>1993</v>
      </c>
      <c r="H2" s="17">
        <v>1994</v>
      </c>
      <c r="I2" s="17">
        <v>1995</v>
      </c>
      <c r="J2" s="17">
        <v>1996</v>
      </c>
      <c r="K2" s="17">
        <v>1997</v>
      </c>
      <c r="L2" s="17">
        <v>1998</v>
      </c>
      <c r="M2" s="17">
        <v>1999</v>
      </c>
      <c r="N2" s="17">
        <v>2000</v>
      </c>
      <c r="O2" s="17">
        <v>2001</v>
      </c>
      <c r="P2" s="17">
        <v>2002</v>
      </c>
      <c r="Q2" s="17">
        <v>2003</v>
      </c>
      <c r="R2" s="17">
        <v>2004</v>
      </c>
      <c r="S2" s="17">
        <v>2005</v>
      </c>
      <c r="T2" s="17">
        <v>2006</v>
      </c>
      <c r="U2" s="17">
        <v>2007</v>
      </c>
      <c r="V2" s="17">
        <v>2008</v>
      </c>
      <c r="W2" s="17">
        <v>2009</v>
      </c>
      <c r="X2" s="17">
        <v>2010</v>
      </c>
      <c r="Y2" s="17">
        <v>2011</v>
      </c>
      <c r="Z2" s="17">
        <v>2012</v>
      </c>
      <c r="AA2" s="17">
        <v>2013</v>
      </c>
      <c r="AB2" s="17">
        <v>2014</v>
      </c>
      <c r="AC2" s="17">
        <v>2015</v>
      </c>
      <c r="AD2" s="17">
        <v>2016</v>
      </c>
      <c r="AE2" s="17">
        <v>2017</v>
      </c>
      <c r="AF2" s="17">
        <v>2018</v>
      </c>
      <c r="AG2" s="17">
        <v>2019</v>
      </c>
      <c r="AH2" s="17">
        <v>2020</v>
      </c>
      <c r="AI2" s="17">
        <v>2021</v>
      </c>
      <c r="AJ2" s="17">
        <v>2022</v>
      </c>
      <c r="AK2" s="17">
        <v>2023</v>
      </c>
      <c r="AL2" s="17">
        <v>2024</v>
      </c>
      <c r="AM2" s="17">
        <v>2025</v>
      </c>
      <c r="AN2" s="17">
        <v>2026</v>
      </c>
      <c r="AO2" s="17">
        <v>2027</v>
      </c>
      <c r="AP2" s="17">
        <v>2028</v>
      </c>
      <c r="AQ2" s="17">
        <v>2029</v>
      </c>
      <c r="AR2" s="17">
        <v>2030</v>
      </c>
      <c r="AS2" s="17">
        <v>2031</v>
      </c>
      <c r="AT2" s="17">
        <v>2032</v>
      </c>
      <c r="AU2" s="17">
        <v>2033</v>
      </c>
      <c r="AV2" s="17">
        <v>2034</v>
      </c>
      <c r="AW2" s="17">
        <v>2035</v>
      </c>
    </row>
    <row r="3" spans="1:49" ht="15" thickBot="1" x14ac:dyDescent="0.4">
      <c r="A3" s="1"/>
      <c r="B3" s="19"/>
      <c r="C3" s="25" t="s">
        <v>1</v>
      </c>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row>
    <row r="4" spans="1:49" x14ac:dyDescent="0.35">
      <c r="A4" s="1"/>
      <c r="B4" s="1"/>
      <c r="C4" s="26"/>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29"/>
    </row>
    <row r="5" spans="1:49" x14ac:dyDescent="0.35">
      <c r="A5" s="1"/>
      <c r="B5" s="27" t="s">
        <v>44</v>
      </c>
      <c r="C5" s="26"/>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29"/>
    </row>
    <row r="6" spans="1:49" x14ac:dyDescent="0.35">
      <c r="A6" s="1"/>
      <c r="B6" s="37" t="s">
        <v>45</v>
      </c>
      <c r="C6" s="26" t="s">
        <v>3</v>
      </c>
      <c r="D6" s="36">
        <v>8320</v>
      </c>
      <c r="E6" s="36">
        <v>8180</v>
      </c>
      <c r="F6" s="36">
        <v>8310</v>
      </c>
      <c r="G6" s="36">
        <v>8575</v>
      </c>
      <c r="H6" s="36">
        <v>8360</v>
      </c>
      <c r="I6" s="36">
        <v>8425</v>
      </c>
      <c r="J6" s="36">
        <v>8692</v>
      </c>
      <c r="K6" s="36">
        <v>8497</v>
      </c>
      <c r="L6" s="36">
        <v>8510</v>
      </c>
      <c r="M6" s="36">
        <v>8458</v>
      </c>
      <c r="N6" s="36">
        <v>8490</v>
      </c>
      <c r="O6" s="36">
        <v>8396</v>
      </c>
      <c r="P6" s="36">
        <v>8311</v>
      </c>
      <c r="Q6" s="36">
        <v>7996</v>
      </c>
      <c r="R6" s="36">
        <v>8141</v>
      </c>
      <c r="S6" s="36">
        <v>7559</v>
      </c>
      <c r="T6" s="36">
        <v>7769</v>
      </c>
      <c r="U6" s="36">
        <v>8161</v>
      </c>
      <c r="V6" s="36">
        <v>8361</v>
      </c>
      <c r="W6" s="36">
        <v>7741</v>
      </c>
      <c r="X6" s="36">
        <v>7631</v>
      </c>
      <c r="Y6" s="36">
        <v>7901</v>
      </c>
      <c r="Z6" s="36">
        <v>7948</v>
      </c>
      <c r="AA6" s="36">
        <v>7732</v>
      </c>
      <c r="AB6" s="36">
        <v>7543</v>
      </c>
      <c r="AC6" s="36">
        <v>7217</v>
      </c>
      <c r="AD6" s="36">
        <v>7397</v>
      </c>
      <c r="AE6" s="36">
        <v>7299</v>
      </c>
      <c r="AF6" s="36">
        <v>7282</v>
      </c>
      <c r="AG6" s="36">
        <v>6582</v>
      </c>
      <c r="AH6" s="36">
        <v>6859</v>
      </c>
      <c r="AI6" s="36">
        <v>7020</v>
      </c>
      <c r="AJ6" s="36">
        <v>6990</v>
      </c>
      <c r="AK6" s="36">
        <v>7211</v>
      </c>
      <c r="AL6" s="36">
        <v>7053</v>
      </c>
      <c r="AM6" s="36">
        <v>6632</v>
      </c>
      <c r="AN6" s="36">
        <v>6773.3979476800678</v>
      </c>
      <c r="AO6" s="36">
        <v>6690.2815986287524</v>
      </c>
      <c r="AP6" s="36">
        <v>6696.2069851974502</v>
      </c>
      <c r="AQ6" s="36">
        <v>6708.0956916372961</v>
      </c>
      <c r="AR6" s="36">
        <v>6720.000250886761</v>
      </c>
      <c r="AS6" s="36">
        <v>6716.3935285425705</v>
      </c>
      <c r="AT6" s="36">
        <v>6711.8569157442798</v>
      </c>
      <c r="AU6" s="36">
        <v>6706.0911210370132</v>
      </c>
      <c r="AV6" s="36">
        <v>6697.2387149135257</v>
      </c>
      <c r="AW6" s="29">
        <v>6688.0672284528537</v>
      </c>
    </row>
    <row r="7" spans="1:49" x14ac:dyDescent="0.35">
      <c r="A7" s="1"/>
      <c r="B7" s="37" t="s">
        <v>46</v>
      </c>
      <c r="C7" s="26" t="s">
        <v>3</v>
      </c>
      <c r="D7" s="36">
        <v>0</v>
      </c>
      <c r="E7" s="36">
        <v>0</v>
      </c>
      <c r="F7" s="36">
        <v>0</v>
      </c>
      <c r="G7" s="36">
        <v>0</v>
      </c>
      <c r="H7" s="36">
        <v>0</v>
      </c>
      <c r="I7" s="36">
        <v>0</v>
      </c>
      <c r="J7" s="36">
        <v>0</v>
      </c>
      <c r="K7" s="36">
        <v>0</v>
      </c>
      <c r="L7" s="36">
        <v>4</v>
      </c>
      <c r="M7" s="36">
        <v>4.2</v>
      </c>
      <c r="N7" s="36">
        <v>4.5</v>
      </c>
      <c r="O7" s="36">
        <v>4.5999999999999996</v>
      </c>
      <c r="P7" s="36">
        <v>4</v>
      </c>
      <c r="Q7" s="36">
        <v>3.9000000000000004</v>
      </c>
      <c r="R7" s="36">
        <v>3.9</v>
      </c>
      <c r="S7" s="36">
        <v>3.5999999999999996</v>
      </c>
      <c r="T7" s="36">
        <v>3.4000000000000004</v>
      </c>
      <c r="U7" s="36">
        <v>3.4000000000000004</v>
      </c>
      <c r="V7" s="36">
        <v>2.5</v>
      </c>
      <c r="W7" s="36">
        <v>5.6</v>
      </c>
      <c r="X7" s="36">
        <v>5.6999999999999993</v>
      </c>
      <c r="Y7" s="36">
        <v>6.3000000000000007</v>
      </c>
      <c r="Z7" s="36">
        <v>7.1999999999999993</v>
      </c>
      <c r="AA7" s="36">
        <v>6.6000000000000005</v>
      </c>
      <c r="AB7" s="36">
        <v>6.3</v>
      </c>
      <c r="AC7" s="36">
        <v>6.5</v>
      </c>
      <c r="AD7" s="36">
        <v>0</v>
      </c>
      <c r="AE7" s="36">
        <v>0</v>
      </c>
      <c r="AF7" s="36">
        <v>5.2</v>
      </c>
      <c r="AG7" s="36">
        <v>0</v>
      </c>
      <c r="AH7" s="36">
        <v>0</v>
      </c>
      <c r="AI7" s="36">
        <v>0</v>
      </c>
      <c r="AJ7" s="36">
        <v>0</v>
      </c>
      <c r="AK7" s="36">
        <v>0</v>
      </c>
      <c r="AL7" s="36">
        <v>0</v>
      </c>
      <c r="AM7" s="36">
        <v>0</v>
      </c>
      <c r="AN7" s="36">
        <v>0</v>
      </c>
      <c r="AO7" s="36">
        <v>0</v>
      </c>
      <c r="AP7" s="36">
        <v>0</v>
      </c>
      <c r="AQ7" s="36">
        <v>0</v>
      </c>
      <c r="AR7" s="36">
        <v>0</v>
      </c>
      <c r="AS7" s="36">
        <v>0</v>
      </c>
      <c r="AT7" s="36">
        <v>0</v>
      </c>
      <c r="AU7" s="36">
        <v>0</v>
      </c>
      <c r="AV7" s="36">
        <v>0</v>
      </c>
      <c r="AW7" s="29">
        <v>0</v>
      </c>
    </row>
    <row r="8" spans="1:49" x14ac:dyDescent="0.35">
      <c r="A8" s="1"/>
      <c r="B8" s="37" t="s">
        <v>47</v>
      </c>
      <c r="C8" s="26" t="s">
        <v>3</v>
      </c>
      <c r="D8" s="1">
        <v>0</v>
      </c>
      <c r="E8" s="1">
        <v>0</v>
      </c>
      <c r="F8" s="1">
        <v>0</v>
      </c>
      <c r="G8" s="1">
        <v>0</v>
      </c>
      <c r="H8" s="1">
        <v>0</v>
      </c>
      <c r="I8" s="1">
        <v>0</v>
      </c>
      <c r="J8" s="1">
        <v>0</v>
      </c>
      <c r="K8" s="1">
        <v>0</v>
      </c>
      <c r="L8" s="1">
        <v>0.18</v>
      </c>
      <c r="M8" s="1">
        <v>0.21</v>
      </c>
      <c r="N8" s="1">
        <v>0</v>
      </c>
      <c r="O8" s="1">
        <v>0</v>
      </c>
      <c r="P8" s="1">
        <v>0</v>
      </c>
      <c r="Q8" s="1">
        <v>0</v>
      </c>
      <c r="R8" s="1">
        <v>0</v>
      </c>
      <c r="S8" s="1">
        <v>0</v>
      </c>
      <c r="T8" s="1">
        <v>0</v>
      </c>
      <c r="U8" s="1">
        <v>1.02</v>
      </c>
      <c r="V8" s="1">
        <v>1.05</v>
      </c>
      <c r="W8" s="1">
        <v>1.04</v>
      </c>
      <c r="X8" s="1">
        <v>1.03</v>
      </c>
      <c r="Y8" s="1">
        <v>0.98</v>
      </c>
      <c r="Z8" s="1">
        <v>0.97</v>
      </c>
      <c r="AA8" s="1">
        <v>0.95</v>
      </c>
      <c r="AB8" s="1">
        <v>0.92999999999999994</v>
      </c>
      <c r="AC8" s="1">
        <v>0.98</v>
      </c>
      <c r="AD8" s="1">
        <v>0</v>
      </c>
      <c r="AE8" s="1">
        <v>0</v>
      </c>
      <c r="AF8" s="1">
        <v>0</v>
      </c>
      <c r="AG8" s="1">
        <v>0</v>
      </c>
      <c r="AH8" s="1">
        <v>0</v>
      </c>
      <c r="AI8" s="1">
        <v>0</v>
      </c>
      <c r="AJ8" s="1">
        <v>0</v>
      </c>
      <c r="AK8" s="1">
        <v>0</v>
      </c>
      <c r="AL8" s="1">
        <v>0</v>
      </c>
      <c r="AM8" s="1">
        <v>0</v>
      </c>
      <c r="AN8" s="1">
        <v>0</v>
      </c>
      <c r="AO8" s="1">
        <v>0</v>
      </c>
      <c r="AP8" s="1">
        <v>0</v>
      </c>
      <c r="AQ8" s="1">
        <v>0</v>
      </c>
      <c r="AR8" s="1">
        <v>0</v>
      </c>
      <c r="AS8" s="1">
        <v>0</v>
      </c>
      <c r="AT8" s="1">
        <v>0</v>
      </c>
      <c r="AU8" s="1">
        <v>0</v>
      </c>
      <c r="AV8" s="1">
        <v>0</v>
      </c>
      <c r="AW8" s="29">
        <v>0</v>
      </c>
    </row>
    <row r="9" spans="1:49" x14ac:dyDescent="0.35">
      <c r="A9" s="1"/>
      <c r="B9" s="65" t="s">
        <v>44</v>
      </c>
      <c r="C9" s="26" t="s">
        <v>3</v>
      </c>
      <c r="D9" s="36">
        <v>8320</v>
      </c>
      <c r="E9" s="36">
        <v>8180</v>
      </c>
      <c r="F9" s="36">
        <v>8310</v>
      </c>
      <c r="G9" s="36">
        <v>8575</v>
      </c>
      <c r="H9" s="36">
        <v>8360</v>
      </c>
      <c r="I9" s="36">
        <v>8425</v>
      </c>
      <c r="J9" s="36">
        <v>8692</v>
      </c>
      <c r="K9" s="36">
        <v>8497</v>
      </c>
      <c r="L9" s="36">
        <v>8514.18</v>
      </c>
      <c r="M9" s="36">
        <v>8462.41</v>
      </c>
      <c r="N9" s="36">
        <v>8494.5</v>
      </c>
      <c r="O9" s="36">
        <v>8400.6</v>
      </c>
      <c r="P9" s="36">
        <v>8315</v>
      </c>
      <c r="Q9" s="36">
        <v>7999.9</v>
      </c>
      <c r="R9" s="36">
        <v>8144.9</v>
      </c>
      <c r="S9" s="36">
        <v>7562.6</v>
      </c>
      <c r="T9" s="36">
        <v>7772.4</v>
      </c>
      <c r="U9" s="36">
        <v>8165.42</v>
      </c>
      <c r="V9" s="36">
        <v>8364.5499999999993</v>
      </c>
      <c r="W9" s="36">
        <v>7747.64</v>
      </c>
      <c r="X9" s="36">
        <v>7637.73</v>
      </c>
      <c r="Y9" s="36">
        <v>7908.28</v>
      </c>
      <c r="Z9" s="36">
        <v>7956.17</v>
      </c>
      <c r="AA9" s="36">
        <v>7739.55</v>
      </c>
      <c r="AB9" s="36">
        <v>7550.2300000000005</v>
      </c>
      <c r="AC9" s="36">
        <v>7224.48</v>
      </c>
      <c r="AD9" s="36">
        <v>7397</v>
      </c>
      <c r="AE9" s="36">
        <v>7299</v>
      </c>
      <c r="AF9" s="36">
        <v>7287.2</v>
      </c>
      <c r="AG9" s="36">
        <v>6582</v>
      </c>
      <c r="AH9" s="36">
        <v>6859</v>
      </c>
      <c r="AI9" s="36">
        <v>7020</v>
      </c>
      <c r="AJ9" s="36">
        <v>6990</v>
      </c>
      <c r="AK9" s="36">
        <v>7211</v>
      </c>
      <c r="AL9" s="36">
        <v>7053</v>
      </c>
      <c r="AM9" s="36">
        <v>6632</v>
      </c>
      <c r="AN9" s="36">
        <v>6773.3979476800678</v>
      </c>
      <c r="AO9" s="36">
        <v>6690.2815986287524</v>
      </c>
      <c r="AP9" s="36">
        <v>6696.2069851974502</v>
      </c>
      <c r="AQ9" s="36">
        <v>6708.0956916372961</v>
      </c>
      <c r="AR9" s="36">
        <v>6720.000250886761</v>
      </c>
      <c r="AS9" s="36">
        <v>6716.3935285425705</v>
      </c>
      <c r="AT9" s="36">
        <v>6711.8569157442798</v>
      </c>
      <c r="AU9" s="36">
        <v>6706.0911210370132</v>
      </c>
      <c r="AV9" s="36">
        <v>6697.2387149135257</v>
      </c>
      <c r="AW9" s="29">
        <v>6688.0672284528537</v>
      </c>
    </row>
    <row r="10" spans="1:49" x14ac:dyDescent="0.35">
      <c r="A10" s="1"/>
      <c r="B10" s="1"/>
      <c r="C10" s="26"/>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29"/>
    </row>
    <row r="11" spans="1:49" x14ac:dyDescent="0.35">
      <c r="A11" s="1"/>
      <c r="B11" s="27" t="s">
        <v>48</v>
      </c>
      <c r="C11" s="26" t="s">
        <v>3</v>
      </c>
      <c r="D11" s="36">
        <v>212.32589999999999</v>
      </c>
      <c r="E11" s="36">
        <v>221.65289999999999</v>
      </c>
      <c r="F11" s="36">
        <v>232.96899999999999</v>
      </c>
      <c r="G11" s="36">
        <v>246.4743</v>
      </c>
      <c r="H11" s="36">
        <v>246.4743</v>
      </c>
      <c r="I11" s="36">
        <v>245.81909999999999</v>
      </c>
      <c r="J11" s="36">
        <v>239.12039999999999</v>
      </c>
      <c r="K11" s="36">
        <v>230.37049999999999</v>
      </c>
      <c r="L11" s="36">
        <v>180.8091</v>
      </c>
      <c r="M11" s="36">
        <v>148.44980000000001</v>
      </c>
      <c r="N11" s="36">
        <v>145.24510000000001</v>
      </c>
      <c r="O11" s="36">
        <v>157.27000000000001</v>
      </c>
      <c r="P11" s="36">
        <v>161.363</v>
      </c>
      <c r="Q11" s="36">
        <v>170.88800000000001</v>
      </c>
      <c r="R11" s="36">
        <v>190.185</v>
      </c>
      <c r="S11" s="36">
        <v>202.52799999999999</v>
      </c>
      <c r="T11" s="36">
        <v>220.27500000000001</v>
      </c>
      <c r="U11" s="36">
        <v>237.86099999999999</v>
      </c>
      <c r="V11" s="36">
        <v>233.80699999999999</v>
      </c>
      <c r="W11" s="36">
        <v>246.977</v>
      </c>
      <c r="X11" s="36">
        <v>248.619</v>
      </c>
      <c r="Y11" s="36">
        <v>249.42099999999999</v>
      </c>
      <c r="Z11" s="36">
        <v>251.166</v>
      </c>
      <c r="AA11" s="36">
        <v>239.53899999999999</v>
      </c>
      <c r="AB11" s="36">
        <v>236.05799999999999</v>
      </c>
      <c r="AC11" s="36">
        <v>233.87299999999999</v>
      </c>
      <c r="AD11" s="36">
        <v>231.505</v>
      </c>
      <c r="AE11" s="36">
        <v>230.27199999999999</v>
      </c>
      <c r="AF11" s="36">
        <v>230.625</v>
      </c>
      <c r="AG11" s="36">
        <v>219.86199999999999</v>
      </c>
      <c r="AH11" s="36">
        <v>215.23700000000002</v>
      </c>
      <c r="AI11" s="36">
        <v>205.33200000000002</v>
      </c>
      <c r="AJ11" s="36">
        <v>200.47400000000002</v>
      </c>
      <c r="AK11" s="36">
        <v>192.97200000000001</v>
      </c>
      <c r="AL11" s="36">
        <v>187.05699999999999</v>
      </c>
      <c r="AM11" s="36">
        <v>185.72800000000001</v>
      </c>
      <c r="AN11" s="36">
        <v>186.44536048603791</v>
      </c>
      <c r="AO11" s="36">
        <v>185.18895566776033</v>
      </c>
      <c r="AP11" s="36">
        <v>185.6646065512594</v>
      </c>
      <c r="AQ11" s="36">
        <v>183.86276802296356</v>
      </c>
      <c r="AR11" s="36">
        <v>183.64622157816768</v>
      </c>
      <c r="AS11" s="36">
        <v>182.40236345237091</v>
      </c>
      <c r="AT11" s="36">
        <v>181.89789418963102</v>
      </c>
      <c r="AU11" s="36">
        <v>180.83999018473736</v>
      </c>
      <c r="AV11" s="36">
        <v>179.4592674607442</v>
      </c>
      <c r="AW11" s="29">
        <v>178.48832746967378</v>
      </c>
    </row>
    <row r="12" spans="1:49" x14ac:dyDescent="0.35">
      <c r="A12" s="1"/>
      <c r="B12" s="28" t="s">
        <v>49</v>
      </c>
      <c r="C12" s="26" t="s">
        <v>3</v>
      </c>
      <c r="D12" s="66"/>
      <c r="E12" s="66"/>
      <c r="F12" s="66"/>
      <c r="G12" s="66"/>
      <c r="H12" s="66"/>
      <c r="I12" s="66"/>
      <c r="J12" s="66"/>
      <c r="K12" s="66"/>
      <c r="L12" s="66"/>
      <c r="M12" s="66"/>
      <c r="N12" s="66"/>
      <c r="O12" s="36">
        <v>149.15700000000001</v>
      </c>
      <c r="P12" s="36">
        <v>147.964</v>
      </c>
      <c r="Q12" s="36">
        <v>147.21600000000001</v>
      </c>
      <c r="R12" s="36">
        <v>149.09399999999999</v>
      </c>
      <c r="S12" s="36">
        <v>148.44200000000001</v>
      </c>
      <c r="T12" s="36">
        <v>151.92599999999999</v>
      </c>
      <c r="U12" s="36">
        <v>156.25200000000001</v>
      </c>
      <c r="V12" s="36">
        <v>144.929</v>
      </c>
      <c r="W12" s="36">
        <v>142.619</v>
      </c>
      <c r="X12" s="36">
        <v>135.054</v>
      </c>
      <c r="Y12" s="36">
        <v>124.381</v>
      </c>
      <c r="Z12" s="36">
        <v>115.166</v>
      </c>
      <c r="AA12" s="36">
        <v>97.486000000000004</v>
      </c>
      <c r="AB12" s="36">
        <v>89.929000000000002</v>
      </c>
      <c r="AC12" s="36">
        <v>79.689000000000007</v>
      </c>
      <c r="AD12" s="36">
        <v>68.381</v>
      </c>
      <c r="AE12" s="36">
        <v>61.670999999999999</v>
      </c>
      <c r="AF12" s="36">
        <v>56.64</v>
      </c>
      <c r="AG12" s="36">
        <v>47.738</v>
      </c>
      <c r="AH12" s="36">
        <v>46.609000000000002</v>
      </c>
      <c r="AI12" s="36">
        <v>37.425000000000004</v>
      </c>
      <c r="AJ12" s="36">
        <v>32.642000000000003</v>
      </c>
      <c r="AK12" s="36">
        <v>25.618000000000002</v>
      </c>
      <c r="AL12" s="36">
        <v>23.022000000000002</v>
      </c>
      <c r="AM12" s="36">
        <v>22.990000000000002</v>
      </c>
      <c r="AN12" s="36">
        <v>23.634374190379233</v>
      </c>
      <c r="AO12" s="36">
        <v>22.315550602755156</v>
      </c>
      <c r="AP12" s="36">
        <v>22.771303747138258</v>
      </c>
      <c r="AQ12" s="36">
        <v>20.910978324092994</v>
      </c>
      <c r="AR12" s="36">
        <v>20.882632470983793</v>
      </c>
      <c r="AS12" s="36">
        <v>19.589377259634638</v>
      </c>
      <c r="AT12" s="36">
        <v>19.048201801208577</v>
      </c>
      <c r="AU12" s="36">
        <v>17.944281972989085</v>
      </c>
      <c r="AV12" s="36">
        <v>16.512151142447056</v>
      </c>
      <c r="AW12" s="29">
        <v>15.496869049099381</v>
      </c>
    </row>
    <row r="13" spans="1:49" x14ac:dyDescent="0.35">
      <c r="A13" s="1"/>
      <c r="B13" s="28" t="s">
        <v>50</v>
      </c>
      <c r="C13" s="26" t="s">
        <v>3</v>
      </c>
      <c r="D13" s="66"/>
      <c r="E13" s="66"/>
      <c r="F13" s="66"/>
      <c r="G13" s="66"/>
      <c r="H13" s="66"/>
      <c r="I13" s="66"/>
      <c r="J13" s="66"/>
      <c r="K13" s="66"/>
      <c r="L13" s="66"/>
      <c r="M13" s="66"/>
      <c r="N13" s="66"/>
      <c r="O13" s="36">
        <v>8.1129999999999995</v>
      </c>
      <c r="P13" s="36">
        <v>13.398999999999999</v>
      </c>
      <c r="Q13" s="36">
        <v>23.672000000000001</v>
      </c>
      <c r="R13" s="36">
        <v>41.091000000000001</v>
      </c>
      <c r="S13" s="36">
        <v>54.085999999999999</v>
      </c>
      <c r="T13" s="36">
        <v>68.349000000000004</v>
      </c>
      <c r="U13" s="36">
        <v>81.608999999999995</v>
      </c>
      <c r="V13" s="36">
        <v>88.878</v>
      </c>
      <c r="W13" s="36">
        <v>104.358</v>
      </c>
      <c r="X13" s="36">
        <v>113.565</v>
      </c>
      <c r="Y13" s="36">
        <v>125.04</v>
      </c>
      <c r="Z13" s="36">
        <v>136</v>
      </c>
      <c r="AA13" s="36">
        <v>142.053</v>
      </c>
      <c r="AB13" s="36">
        <v>146.12899999999999</v>
      </c>
      <c r="AC13" s="36">
        <v>154.184</v>
      </c>
      <c r="AD13" s="36">
        <v>163.124</v>
      </c>
      <c r="AE13" s="36">
        <v>168.601</v>
      </c>
      <c r="AF13" s="36">
        <v>173.98500000000001</v>
      </c>
      <c r="AG13" s="36">
        <v>172.06399999999999</v>
      </c>
      <c r="AH13" s="36">
        <v>168.56800000000001</v>
      </c>
      <c r="AI13" s="36">
        <v>167.80500000000001</v>
      </c>
      <c r="AJ13" s="36">
        <v>167.48500000000001</v>
      </c>
      <c r="AK13" s="36">
        <v>166.90200000000002</v>
      </c>
      <c r="AL13" s="36">
        <v>163.36799999999999</v>
      </c>
      <c r="AM13" s="36">
        <v>162.10599999999999</v>
      </c>
      <c r="AN13" s="36">
        <v>162.11137770152362</v>
      </c>
      <c r="AO13" s="36">
        <v>162.13911931247668</v>
      </c>
      <c r="AP13" s="36">
        <v>162.16677769859689</v>
      </c>
      <c r="AQ13" s="36">
        <v>162.1943531095587</v>
      </c>
      <c r="AR13" s="36">
        <v>162.00274293231809</v>
      </c>
      <c r="AS13" s="36">
        <v>162.03081044757877</v>
      </c>
      <c r="AT13" s="36">
        <v>162.05879376029367</v>
      </c>
      <c r="AU13" s="36">
        <v>162.0866931230704</v>
      </c>
      <c r="AV13" s="36">
        <v>162.11450878775881</v>
      </c>
      <c r="AW13" s="29">
        <v>162.14224100545314</v>
      </c>
    </row>
    <row r="14" spans="1:49" x14ac:dyDescent="0.35">
      <c r="A14" s="1"/>
      <c r="B14" s="28" t="s">
        <v>51</v>
      </c>
      <c r="C14" s="26" t="s">
        <v>3</v>
      </c>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36">
        <v>0</v>
      </c>
      <c r="AF14" s="36">
        <v>0</v>
      </c>
      <c r="AG14" s="36">
        <v>0.06</v>
      </c>
      <c r="AH14" s="36">
        <v>0.06</v>
      </c>
      <c r="AI14" s="36">
        <v>0.10200000000000001</v>
      </c>
      <c r="AJ14" s="36">
        <v>0.34700000000000003</v>
      </c>
      <c r="AK14" s="36">
        <v>0.45200000000000001</v>
      </c>
      <c r="AL14" s="36">
        <v>0.66700000000000004</v>
      </c>
      <c r="AM14" s="36">
        <v>0.63200000000000001</v>
      </c>
      <c r="AN14" s="36">
        <v>0.69960859413506027</v>
      </c>
      <c r="AO14" s="36">
        <v>0.73428575252848705</v>
      </c>
      <c r="AP14" s="36">
        <v>0.72652510552424687</v>
      </c>
      <c r="AQ14" s="36">
        <v>0.7574365893118411</v>
      </c>
      <c r="AR14" s="36">
        <v>0.76084617486579409</v>
      </c>
      <c r="AS14" s="36">
        <v>0.78217574515750155</v>
      </c>
      <c r="AT14" s="36">
        <v>0.79089862812879419</v>
      </c>
      <c r="AU14" s="36">
        <v>0.8090150886778763</v>
      </c>
      <c r="AV14" s="36">
        <v>0.83260753053833481</v>
      </c>
      <c r="AW14" s="29">
        <v>0.84921741512124083</v>
      </c>
    </row>
    <row r="15" spans="1:49" x14ac:dyDescent="0.35">
      <c r="A15" s="1"/>
      <c r="B15" s="1"/>
      <c r="C15" s="26"/>
      <c r="D15" s="1"/>
      <c r="E15" s="1"/>
      <c r="F15" s="1"/>
      <c r="G15" s="1"/>
      <c r="H15" s="28"/>
      <c r="I15" s="26"/>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29"/>
    </row>
    <row r="16" spans="1:49" x14ac:dyDescent="0.35">
      <c r="A16" s="1"/>
      <c r="B16" s="27" t="s">
        <v>52</v>
      </c>
      <c r="C16" s="26" t="s">
        <v>3</v>
      </c>
      <c r="D16" s="36">
        <v>8532.3258999999998</v>
      </c>
      <c r="E16" s="36">
        <v>8401.6528999999991</v>
      </c>
      <c r="F16" s="36">
        <v>8542.9689999999991</v>
      </c>
      <c r="G16" s="36">
        <v>8821.4742999999999</v>
      </c>
      <c r="H16" s="36">
        <v>8606.4742999999999</v>
      </c>
      <c r="I16" s="36">
        <v>8670.8191000000006</v>
      </c>
      <c r="J16" s="36">
        <v>8931.1203999999998</v>
      </c>
      <c r="K16" s="36">
        <v>8727.3705000000009</v>
      </c>
      <c r="L16" s="36">
        <v>8694.9891000000007</v>
      </c>
      <c r="M16" s="36">
        <v>8610.8598000000002</v>
      </c>
      <c r="N16" s="36">
        <v>8639.7451000000001</v>
      </c>
      <c r="O16" s="36">
        <v>8557.8700000000008</v>
      </c>
      <c r="P16" s="36">
        <v>8476.3629999999994</v>
      </c>
      <c r="Q16" s="36">
        <v>8170.7879999999996</v>
      </c>
      <c r="R16" s="36">
        <v>8335.0849999999991</v>
      </c>
      <c r="S16" s="36">
        <v>7765.1280000000006</v>
      </c>
      <c r="T16" s="36">
        <v>7992.6749999999993</v>
      </c>
      <c r="U16" s="36">
        <v>8403.2810000000009</v>
      </c>
      <c r="V16" s="36">
        <v>8598.357</v>
      </c>
      <c r="W16" s="36">
        <v>7994.6170000000002</v>
      </c>
      <c r="X16" s="36">
        <v>7886.3489999999993</v>
      </c>
      <c r="Y16" s="36">
        <v>8157.701</v>
      </c>
      <c r="Z16" s="36">
        <v>8207.3359999999993</v>
      </c>
      <c r="AA16" s="36">
        <v>7979.0889999999999</v>
      </c>
      <c r="AB16" s="36">
        <v>7786.2880000000005</v>
      </c>
      <c r="AC16" s="36">
        <v>7458.3529999999992</v>
      </c>
      <c r="AD16" s="36">
        <v>7628.5050000000001</v>
      </c>
      <c r="AE16" s="36">
        <v>7529.2719999999999</v>
      </c>
      <c r="AF16" s="36">
        <v>7517.8249999999998</v>
      </c>
      <c r="AG16" s="36">
        <v>6801.8620000000001</v>
      </c>
      <c r="AH16" s="36">
        <v>7074.2370000000001</v>
      </c>
      <c r="AI16" s="36">
        <v>7225.3320000000003</v>
      </c>
      <c r="AJ16" s="36">
        <v>7190.4740000000002</v>
      </c>
      <c r="AK16" s="36">
        <v>7403.9719999999998</v>
      </c>
      <c r="AL16" s="36">
        <v>7240.0569999999998</v>
      </c>
      <c r="AM16" s="36">
        <v>6817.7280000000001</v>
      </c>
      <c r="AN16" s="36">
        <v>6959.843308166106</v>
      </c>
      <c r="AO16" s="36">
        <v>6875.470554296513</v>
      </c>
      <c r="AP16" s="36">
        <v>6881.8715917487098</v>
      </c>
      <c r="AQ16" s="36">
        <v>6891.9584596602599</v>
      </c>
      <c r="AR16" s="36">
        <v>6903.6464724649286</v>
      </c>
      <c r="AS16" s="36">
        <v>6898.7958919949415</v>
      </c>
      <c r="AT16" s="36">
        <v>6893.754809933911</v>
      </c>
      <c r="AU16" s="36">
        <v>6886.9311112217501</v>
      </c>
      <c r="AV16" s="36">
        <v>6876.6979823742695</v>
      </c>
      <c r="AW16" s="29">
        <v>6866.5555559225277</v>
      </c>
    </row>
    <row r="17" spans="1:49" x14ac:dyDescent="0.35">
      <c r="A17" s="1"/>
      <c r="B17" s="27"/>
      <c r="C17" s="26"/>
      <c r="D17" s="1"/>
      <c r="E17" s="1"/>
      <c r="F17" s="1"/>
      <c r="G17" s="1"/>
      <c r="H17" s="65"/>
      <c r="I17" s="26"/>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29"/>
    </row>
    <row r="18" spans="1:49" x14ac:dyDescent="0.35">
      <c r="A18" s="1"/>
      <c r="B18" s="27" t="s">
        <v>53</v>
      </c>
      <c r="C18" s="26"/>
      <c r="D18" s="1"/>
      <c r="E18" s="1"/>
      <c r="F18" s="1"/>
      <c r="G18" s="1"/>
      <c r="H18" s="65"/>
      <c r="I18" s="26"/>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29"/>
    </row>
    <row r="19" spans="1:49" x14ac:dyDescent="0.35">
      <c r="A19" s="1"/>
      <c r="B19" s="28" t="s">
        <v>54</v>
      </c>
      <c r="C19" s="26" t="s">
        <v>55</v>
      </c>
      <c r="D19" s="29"/>
      <c r="E19" s="29"/>
      <c r="F19" s="29"/>
      <c r="G19" s="29"/>
      <c r="H19" s="29"/>
      <c r="I19" s="29"/>
      <c r="J19" s="29"/>
      <c r="K19" s="29">
        <v>1070</v>
      </c>
      <c r="L19" s="29">
        <v>1150</v>
      </c>
      <c r="M19" s="29">
        <v>1220</v>
      </c>
      <c r="N19" s="29">
        <v>1290</v>
      </c>
      <c r="O19" s="29">
        <v>1350</v>
      </c>
      <c r="P19" s="29">
        <v>1410</v>
      </c>
      <c r="Q19" s="29">
        <v>1480</v>
      </c>
      <c r="R19" s="29">
        <v>1640</v>
      </c>
      <c r="S19" s="29">
        <v>1850</v>
      </c>
      <c r="T19" s="29">
        <v>2000</v>
      </c>
      <c r="U19" s="29">
        <v>2240</v>
      </c>
      <c r="V19" s="29">
        <v>2420</v>
      </c>
      <c r="W19" s="29">
        <v>2340</v>
      </c>
      <c r="X19" s="29">
        <v>2400</v>
      </c>
      <c r="Y19" s="29">
        <v>2440</v>
      </c>
      <c r="Z19" s="29">
        <v>2620</v>
      </c>
      <c r="AA19" s="29">
        <v>2700</v>
      </c>
      <c r="AB19" s="29">
        <v>2830</v>
      </c>
      <c r="AC19" s="29">
        <v>3020</v>
      </c>
      <c r="AD19" s="29">
        <v>3000</v>
      </c>
      <c r="AE19" s="29">
        <v>3110</v>
      </c>
      <c r="AF19" s="29">
        <v>3160</v>
      </c>
      <c r="AG19" s="29">
        <v>3380</v>
      </c>
      <c r="AH19" s="29">
        <v>3470</v>
      </c>
      <c r="AI19" s="29">
        <v>3570</v>
      </c>
      <c r="AJ19" s="29">
        <v>3800</v>
      </c>
      <c r="AK19" s="29">
        <v>3920</v>
      </c>
      <c r="AL19" s="29">
        <v>4110</v>
      </c>
      <c r="AM19" s="29">
        <v>4250</v>
      </c>
      <c r="AN19" s="29">
        <v>4369.3012742903729</v>
      </c>
      <c r="AO19" s="29">
        <v>4478.7129591336288</v>
      </c>
      <c r="AP19" s="29">
        <v>4538.5726148188114</v>
      </c>
      <c r="AQ19" s="29">
        <v>4567.4337545910939</v>
      </c>
      <c r="AR19" s="29">
        <v>4581.3022717668609</v>
      </c>
      <c r="AS19" s="29">
        <v>4591.6170308421024</v>
      </c>
      <c r="AT19" s="29">
        <v>4602.8418504862484</v>
      </c>
      <c r="AU19" s="29">
        <v>4611.3464031595531</v>
      </c>
      <c r="AV19" s="29">
        <v>4613.1280548788154</v>
      </c>
      <c r="AW19" s="29">
        <v>4607.9199180691285</v>
      </c>
    </row>
    <row r="20" spans="1:49" x14ac:dyDescent="0.35">
      <c r="A20" s="1"/>
      <c r="B20" s="37" t="s">
        <v>56</v>
      </c>
      <c r="C20" s="26" t="s">
        <v>55</v>
      </c>
      <c r="D20" s="29"/>
      <c r="E20" s="29"/>
      <c r="F20" s="29"/>
      <c r="G20" s="29"/>
      <c r="H20" s="29"/>
      <c r="I20" s="29"/>
      <c r="J20" s="29"/>
      <c r="K20" s="29">
        <v>968</v>
      </c>
      <c r="L20" s="29">
        <v>1030</v>
      </c>
      <c r="M20" s="29">
        <v>1070</v>
      </c>
      <c r="N20" s="29">
        <v>1100</v>
      </c>
      <c r="O20" s="29">
        <v>1140</v>
      </c>
      <c r="P20" s="29">
        <v>1180</v>
      </c>
      <c r="Q20" s="29">
        <v>1220</v>
      </c>
      <c r="R20" s="29">
        <v>1280</v>
      </c>
      <c r="S20" s="29">
        <v>1440</v>
      </c>
      <c r="T20" s="29">
        <v>1550</v>
      </c>
      <c r="U20" s="29">
        <v>1680</v>
      </c>
      <c r="V20" s="29">
        <v>1770</v>
      </c>
      <c r="W20" s="29">
        <v>1830</v>
      </c>
      <c r="X20" s="29">
        <v>1910</v>
      </c>
      <c r="Y20" s="29">
        <v>1990</v>
      </c>
      <c r="Z20" s="29">
        <v>2180</v>
      </c>
      <c r="AA20" s="29">
        <v>2380</v>
      </c>
      <c r="AB20" s="29">
        <v>2530</v>
      </c>
      <c r="AC20" s="29">
        <v>2600</v>
      </c>
      <c r="AD20" s="29">
        <v>2660</v>
      </c>
      <c r="AE20" s="29">
        <v>2730</v>
      </c>
      <c r="AF20" s="29">
        <v>2780</v>
      </c>
      <c r="AG20" s="29">
        <v>2900</v>
      </c>
      <c r="AH20" s="29">
        <v>2980</v>
      </c>
      <c r="AI20" s="29">
        <v>3080</v>
      </c>
      <c r="AJ20" s="29">
        <v>3330</v>
      </c>
      <c r="AK20" s="29">
        <v>3460</v>
      </c>
      <c r="AL20" s="29">
        <v>3600</v>
      </c>
      <c r="AM20" s="29">
        <v>3720</v>
      </c>
      <c r="AN20" s="29">
        <v>3580.9834321216999</v>
      </c>
      <c r="AO20" s="29">
        <v>3458.5901770226628</v>
      </c>
      <c r="AP20" s="29">
        <v>3396.7392487596735</v>
      </c>
      <c r="AQ20" s="29">
        <v>3374.0069459166175</v>
      </c>
      <c r="AR20" s="29">
        <v>3372.3174932745574</v>
      </c>
      <c r="AS20" s="29">
        <v>3378.8121965786486</v>
      </c>
      <c r="AT20" s="29">
        <v>3387.9069900016639</v>
      </c>
      <c r="AU20" s="29">
        <v>3402.9027976842272</v>
      </c>
      <c r="AV20" s="29">
        <v>3427.6233720932119</v>
      </c>
      <c r="AW20" s="29">
        <v>3462.0025475442785</v>
      </c>
    </row>
    <row r="21" spans="1:49" x14ac:dyDescent="0.35">
      <c r="A21" s="1"/>
      <c r="B21" s="67" t="s">
        <v>57</v>
      </c>
      <c r="C21" s="26" t="s">
        <v>55</v>
      </c>
      <c r="D21" s="29"/>
      <c r="E21" s="29"/>
      <c r="F21" s="29"/>
      <c r="G21" s="29"/>
      <c r="H21" s="29"/>
      <c r="I21" s="29"/>
      <c r="J21" s="29"/>
      <c r="K21" s="29">
        <v>1070</v>
      </c>
      <c r="L21" s="29">
        <v>1140</v>
      </c>
      <c r="M21" s="29">
        <v>1180</v>
      </c>
      <c r="N21" s="29">
        <v>1220</v>
      </c>
      <c r="O21" s="29">
        <v>1260</v>
      </c>
      <c r="P21" s="29">
        <v>1310</v>
      </c>
      <c r="Q21" s="29">
        <v>1350</v>
      </c>
      <c r="R21" s="29">
        <v>1450</v>
      </c>
      <c r="S21" s="29">
        <v>1620</v>
      </c>
      <c r="T21" s="29">
        <v>1700</v>
      </c>
      <c r="U21" s="29">
        <v>1850</v>
      </c>
      <c r="V21" s="29">
        <v>1920</v>
      </c>
      <c r="W21" s="29">
        <v>2060</v>
      </c>
      <c r="X21" s="29">
        <v>2160</v>
      </c>
      <c r="Y21" s="29">
        <v>2300</v>
      </c>
      <c r="Z21" s="29">
        <v>2530</v>
      </c>
      <c r="AA21" s="29">
        <v>2790</v>
      </c>
      <c r="AB21" s="29">
        <v>2980</v>
      </c>
      <c r="AC21" s="29">
        <v>3070</v>
      </c>
      <c r="AD21" s="29">
        <v>3150</v>
      </c>
      <c r="AE21" s="29">
        <v>3230</v>
      </c>
      <c r="AF21" s="29">
        <v>3290</v>
      </c>
      <c r="AG21" s="29">
        <v>3400</v>
      </c>
      <c r="AH21" s="29">
        <v>3480</v>
      </c>
      <c r="AI21" s="29">
        <v>3600</v>
      </c>
      <c r="AJ21" s="29">
        <v>3850</v>
      </c>
      <c r="AK21" s="29">
        <v>4010</v>
      </c>
      <c r="AL21" s="29">
        <v>4200</v>
      </c>
      <c r="AM21" s="29">
        <v>4300</v>
      </c>
      <c r="AN21" s="29">
        <v>4064.8930833655463</v>
      </c>
      <c r="AO21" s="29">
        <v>3859.2462226237726</v>
      </c>
      <c r="AP21" s="29">
        <v>3754.2300932853191</v>
      </c>
      <c r="AQ21" s="29">
        <v>3714.0394553145566</v>
      </c>
      <c r="AR21" s="29">
        <v>3708.3373734329748</v>
      </c>
      <c r="AS21" s="29">
        <v>3715.5281635263404</v>
      </c>
      <c r="AT21" s="29">
        <v>3726.3454237511119</v>
      </c>
      <c r="AU21" s="29">
        <v>3746.4848998363318</v>
      </c>
      <c r="AV21" s="29">
        <v>3782.5055467366051</v>
      </c>
      <c r="AW21" s="29">
        <v>3834.3746386634098</v>
      </c>
    </row>
    <row r="22" spans="1:49" x14ac:dyDescent="0.35">
      <c r="A22" s="1"/>
      <c r="B22" s="67" t="s">
        <v>58</v>
      </c>
      <c r="C22" s="26" t="s">
        <v>55</v>
      </c>
      <c r="D22" s="29"/>
      <c r="E22" s="29"/>
      <c r="F22" s="29"/>
      <c r="G22" s="29"/>
      <c r="H22" s="29"/>
      <c r="I22" s="29"/>
      <c r="J22" s="29"/>
      <c r="K22" s="29">
        <v>880</v>
      </c>
      <c r="L22" s="29">
        <v>940</v>
      </c>
      <c r="M22" s="29">
        <v>970</v>
      </c>
      <c r="N22" s="29">
        <v>1000</v>
      </c>
      <c r="O22" s="29">
        <v>1030</v>
      </c>
      <c r="P22" s="29">
        <v>1070</v>
      </c>
      <c r="Q22" s="29">
        <v>1100</v>
      </c>
      <c r="R22" s="29">
        <v>1150</v>
      </c>
      <c r="S22" s="29">
        <v>1300</v>
      </c>
      <c r="T22" s="29">
        <v>1430</v>
      </c>
      <c r="U22" s="29">
        <v>1540</v>
      </c>
      <c r="V22" s="29">
        <v>1650</v>
      </c>
      <c r="W22" s="29">
        <v>1570</v>
      </c>
      <c r="X22" s="29">
        <v>1630</v>
      </c>
      <c r="Y22" s="29">
        <v>1640</v>
      </c>
      <c r="Z22" s="29">
        <v>1790</v>
      </c>
      <c r="AA22" s="29">
        <v>1760</v>
      </c>
      <c r="AB22" s="29">
        <v>1830</v>
      </c>
      <c r="AC22" s="29">
        <v>1880</v>
      </c>
      <c r="AD22" s="29">
        <v>1920</v>
      </c>
      <c r="AE22" s="29">
        <v>1960</v>
      </c>
      <c r="AF22" s="29">
        <v>1990</v>
      </c>
      <c r="AG22" s="29">
        <v>2100</v>
      </c>
      <c r="AH22" s="29">
        <v>2180</v>
      </c>
      <c r="AI22" s="29">
        <v>2240</v>
      </c>
      <c r="AJ22" s="29">
        <v>2480</v>
      </c>
      <c r="AK22" s="29">
        <v>2570</v>
      </c>
      <c r="AL22" s="29">
        <v>2710</v>
      </c>
      <c r="AM22" s="29">
        <v>2850</v>
      </c>
      <c r="AN22" s="29">
        <v>2913.4328323126183</v>
      </c>
      <c r="AO22" s="29">
        <v>2972.5234717468343</v>
      </c>
      <c r="AP22" s="29">
        <v>3004.9440735137168</v>
      </c>
      <c r="AQ22" s="29">
        <v>3020.5903619994069</v>
      </c>
      <c r="AR22" s="29">
        <v>3028.1090581753524</v>
      </c>
      <c r="AS22" s="29">
        <v>3033.6856071411385</v>
      </c>
      <c r="AT22" s="29">
        <v>3039.7443577707759</v>
      </c>
      <c r="AU22" s="29">
        <v>3044.3417118280781</v>
      </c>
      <c r="AV22" s="29">
        <v>3045.3173618213841</v>
      </c>
      <c r="AW22" s="29">
        <v>3042.5196158033682</v>
      </c>
    </row>
    <row r="23" spans="1:49" x14ac:dyDescent="0.35">
      <c r="A23" s="1"/>
      <c r="B23" s="37" t="s">
        <v>59</v>
      </c>
      <c r="C23" s="26" t="s">
        <v>55</v>
      </c>
      <c r="D23" s="29"/>
      <c r="E23" s="29"/>
      <c r="F23" s="29"/>
      <c r="G23" s="29"/>
      <c r="H23" s="29"/>
      <c r="I23" s="29"/>
      <c r="J23" s="29"/>
      <c r="K23" s="29">
        <v>890</v>
      </c>
      <c r="L23" s="29">
        <v>910</v>
      </c>
      <c r="M23" s="29">
        <v>960</v>
      </c>
      <c r="N23" s="29">
        <v>1020</v>
      </c>
      <c r="O23" s="29">
        <v>1070</v>
      </c>
      <c r="P23" s="29">
        <v>1150</v>
      </c>
      <c r="Q23" s="29">
        <v>1210</v>
      </c>
      <c r="R23" s="29">
        <v>1300</v>
      </c>
      <c r="S23" s="29">
        <v>1570</v>
      </c>
      <c r="T23" s="29">
        <v>1740</v>
      </c>
      <c r="U23" s="29">
        <v>2080</v>
      </c>
      <c r="V23" s="29">
        <v>2200</v>
      </c>
      <c r="W23" s="29">
        <v>2150</v>
      </c>
      <c r="X23" s="29">
        <v>2210</v>
      </c>
      <c r="Y23" s="29">
        <v>2160</v>
      </c>
      <c r="Z23" s="29">
        <v>2110</v>
      </c>
      <c r="AA23" s="29">
        <v>2160</v>
      </c>
      <c r="AB23" s="29">
        <v>2220</v>
      </c>
      <c r="AC23" s="29">
        <v>2270</v>
      </c>
      <c r="AD23" s="29">
        <v>2410</v>
      </c>
      <c r="AE23" s="29">
        <v>2460</v>
      </c>
      <c r="AF23" s="29">
        <v>2530</v>
      </c>
      <c r="AG23" s="29">
        <v>2660</v>
      </c>
      <c r="AH23" s="29">
        <v>2740</v>
      </c>
      <c r="AI23" s="29">
        <v>2840</v>
      </c>
      <c r="AJ23" s="29">
        <v>3050</v>
      </c>
      <c r="AK23" s="29">
        <v>3160</v>
      </c>
      <c r="AL23" s="29">
        <v>3270</v>
      </c>
      <c r="AM23" s="29">
        <v>3370</v>
      </c>
      <c r="AN23" s="29">
        <v>3477.6235648498605</v>
      </c>
      <c r="AO23" s="29">
        <v>3578.0744836089134</v>
      </c>
      <c r="AP23" s="29">
        <v>3661.7170367877939</v>
      </c>
      <c r="AQ23" s="29">
        <v>3726.3422657528404</v>
      </c>
      <c r="AR23" s="29">
        <v>3774.2564045861891</v>
      </c>
      <c r="AS23" s="29">
        <v>3809.7884446230937</v>
      </c>
      <c r="AT23" s="29">
        <v>3836.9939225969047</v>
      </c>
      <c r="AU23" s="29">
        <v>3857.8025788106556</v>
      </c>
      <c r="AV23" s="29">
        <v>3872.5881314363423</v>
      </c>
      <c r="AW23" s="29">
        <v>3881.5445957176962</v>
      </c>
    </row>
    <row r="24" spans="1:49" x14ac:dyDescent="0.35">
      <c r="A24" s="1"/>
      <c r="B24" s="28"/>
      <c r="C24" s="26"/>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9"/>
    </row>
    <row r="25" spans="1:49" x14ac:dyDescent="0.35">
      <c r="A25" s="1"/>
      <c r="B25" s="49" t="s">
        <v>60</v>
      </c>
      <c r="C25" s="26"/>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9"/>
    </row>
    <row r="26" spans="1:49" x14ac:dyDescent="0.35">
      <c r="A26" s="1"/>
      <c r="B26" s="28" t="s">
        <v>56</v>
      </c>
      <c r="C26" s="26" t="s">
        <v>55</v>
      </c>
      <c r="D26" s="29"/>
      <c r="E26" s="29"/>
      <c r="F26" s="29"/>
      <c r="G26" s="29"/>
      <c r="H26" s="29"/>
      <c r="I26" s="29"/>
      <c r="J26" s="29"/>
      <c r="K26" s="29"/>
      <c r="L26" s="29">
        <v>70</v>
      </c>
      <c r="M26" s="29">
        <v>67</v>
      </c>
      <c r="N26" s="29">
        <v>69</v>
      </c>
      <c r="O26" s="29">
        <v>67</v>
      </c>
      <c r="P26" s="29">
        <v>69</v>
      </c>
      <c r="Q26" s="29">
        <v>71</v>
      </c>
      <c r="R26" s="29">
        <v>75</v>
      </c>
      <c r="S26" s="29">
        <v>76</v>
      </c>
      <c r="T26" s="29">
        <v>76</v>
      </c>
      <c r="U26" s="29">
        <v>74</v>
      </c>
      <c r="V26" s="29">
        <v>79.5</v>
      </c>
      <c r="W26" s="29">
        <v>82.5</v>
      </c>
      <c r="X26" s="29">
        <v>86</v>
      </c>
      <c r="Y26" s="29">
        <v>87.5</v>
      </c>
      <c r="Z26" s="29">
        <v>94.5</v>
      </c>
      <c r="AA26" s="29">
        <v>95.5</v>
      </c>
      <c r="AB26" s="29">
        <v>102</v>
      </c>
      <c r="AC26" s="29">
        <v>106</v>
      </c>
      <c r="AD26" s="29">
        <v>104</v>
      </c>
      <c r="AE26" s="29">
        <v>106</v>
      </c>
      <c r="AF26" s="29">
        <v>111</v>
      </c>
      <c r="AG26" s="29">
        <v>105</v>
      </c>
      <c r="AH26" s="29">
        <v>112</v>
      </c>
      <c r="AI26" s="29">
        <v>112</v>
      </c>
      <c r="AJ26" s="29">
        <v>118</v>
      </c>
      <c r="AK26" s="29">
        <v>119</v>
      </c>
      <c r="AL26" s="29">
        <v>126</v>
      </c>
      <c r="AM26" s="29">
        <v>127</v>
      </c>
      <c r="AN26" s="29">
        <v>125.09201327832675</v>
      </c>
      <c r="AO26" s="29">
        <v>124.55216894141709</v>
      </c>
      <c r="AP26" s="29">
        <v>124.07020832619428</v>
      </c>
      <c r="AQ26" s="29">
        <v>123.6386580496079</v>
      </c>
      <c r="AR26" s="29">
        <v>123.25152021566045</v>
      </c>
      <c r="AS26" s="29">
        <v>122.90381020962479</v>
      </c>
      <c r="AT26" s="29">
        <v>122.59127668653571</v>
      </c>
      <c r="AU26" s="29">
        <v>122.31022677581154</v>
      </c>
      <c r="AV26" s="29">
        <v>122.05741261325517</v>
      </c>
      <c r="AW26" s="29">
        <v>121.82995411959851</v>
      </c>
    </row>
    <row r="27" spans="1:49" x14ac:dyDescent="0.35">
      <c r="A27" s="1"/>
      <c r="B27" s="37" t="s">
        <v>57</v>
      </c>
      <c r="C27" s="26" t="s">
        <v>55</v>
      </c>
      <c r="D27" s="29"/>
      <c r="E27" s="29"/>
      <c r="F27" s="29"/>
      <c r="G27" s="29"/>
      <c r="H27" s="29">
        <v>68.099999999999994</v>
      </c>
      <c r="I27" s="29">
        <v>58.7</v>
      </c>
      <c r="J27" s="29"/>
      <c r="K27" s="29">
        <v>73</v>
      </c>
      <c r="L27" s="29">
        <v>80</v>
      </c>
      <c r="M27" s="29">
        <v>78</v>
      </c>
      <c r="N27" s="29">
        <v>80</v>
      </c>
      <c r="O27" s="29">
        <v>78</v>
      </c>
      <c r="P27" s="29">
        <v>80</v>
      </c>
      <c r="Q27" s="29">
        <v>78</v>
      </c>
      <c r="R27" s="29">
        <v>86</v>
      </c>
      <c r="S27" s="29">
        <v>86</v>
      </c>
      <c r="T27" s="29">
        <v>86</v>
      </c>
      <c r="U27" s="29">
        <v>90</v>
      </c>
      <c r="V27" s="29">
        <v>97</v>
      </c>
      <c r="W27" s="29">
        <v>100</v>
      </c>
      <c r="X27" s="29">
        <v>103</v>
      </c>
      <c r="Y27" s="29">
        <v>110</v>
      </c>
      <c r="Z27" s="29">
        <v>115</v>
      </c>
      <c r="AA27" s="29">
        <v>122</v>
      </c>
      <c r="AB27" s="29">
        <v>125</v>
      </c>
      <c r="AC27" s="29">
        <v>128</v>
      </c>
      <c r="AD27" s="29">
        <v>128</v>
      </c>
      <c r="AE27" s="29">
        <v>132</v>
      </c>
      <c r="AF27" s="29">
        <v>136</v>
      </c>
      <c r="AG27" s="29">
        <v>131</v>
      </c>
      <c r="AH27" s="29">
        <v>135</v>
      </c>
      <c r="AI27" s="29">
        <v>139</v>
      </c>
      <c r="AJ27" s="29">
        <v>145</v>
      </c>
      <c r="AK27" s="29">
        <v>150</v>
      </c>
      <c r="AL27" s="29">
        <v>152</v>
      </c>
      <c r="AM27" s="29">
        <v>154</v>
      </c>
      <c r="AN27" s="29">
        <v>153.10226517088711</v>
      </c>
      <c r="AO27" s="29">
        <v>152.32855699167237</v>
      </c>
      <c r="AP27" s="29">
        <v>151.65167087476723</v>
      </c>
      <c r="AQ27" s="29">
        <v>151.05351909003713</v>
      </c>
      <c r="AR27" s="29">
        <v>150.52145498432492</v>
      </c>
      <c r="AS27" s="29">
        <v>150.04615923547254</v>
      </c>
      <c r="AT27" s="29">
        <v>149.62041577338442</v>
      </c>
      <c r="AU27" s="29">
        <v>149.23839528890321</v>
      </c>
      <c r="AV27" s="29">
        <v>148.89522912277684</v>
      </c>
      <c r="AW27" s="29">
        <v>148.58674997584131</v>
      </c>
    </row>
    <row r="28" spans="1:49" x14ac:dyDescent="0.35">
      <c r="A28" s="1"/>
      <c r="B28" s="37" t="s">
        <v>58</v>
      </c>
      <c r="C28" s="26" t="s">
        <v>55</v>
      </c>
      <c r="D28" s="29"/>
      <c r="E28" s="29"/>
      <c r="F28" s="29"/>
      <c r="G28" s="29"/>
      <c r="H28" s="29">
        <v>46.9</v>
      </c>
      <c r="I28" s="29">
        <v>48.4</v>
      </c>
      <c r="J28" s="29">
        <v>48.8</v>
      </c>
      <c r="K28" s="29">
        <v>53</v>
      </c>
      <c r="L28" s="29">
        <v>53</v>
      </c>
      <c r="M28" s="29">
        <v>50</v>
      </c>
      <c r="N28" s="29">
        <v>50</v>
      </c>
      <c r="O28" s="29">
        <v>48</v>
      </c>
      <c r="P28" s="29">
        <v>53</v>
      </c>
      <c r="Q28" s="29">
        <v>55</v>
      </c>
      <c r="R28" s="29">
        <v>59</v>
      </c>
      <c r="S28" s="29">
        <v>58</v>
      </c>
      <c r="T28" s="29">
        <v>56</v>
      </c>
      <c r="U28" s="29">
        <v>56</v>
      </c>
      <c r="V28" s="29">
        <v>60</v>
      </c>
      <c r="W28" s="29">
        <v>52</v>
      </c>
      <c r="X28" s="29">
        <v>51</v>
      </c>
      <c r="Y28" s="29">
        <v>46</v>
      </c>
      <c r="Z28" s="29">
        <v>53</v>
      </c>
      <c r="AA28" s="29">
        <v>50</v>
      </c>
      <c r="AB28" s="29">
        <v>50</v>
      </c>
      <c r="AC28" s="29">
        <v>54</v>
      </c>
      <c r="AD28" s="29">
        <v>47</v>
      </c>
      <c r="AE28" s="29">
        <v>43</v>
      </c>
      <c r="AF28" s="29">
        <v>49</v>
      </c>
      <c r="AG28" s="29">
        <v>49</v>
      </c>
      <c r="AH28" s="29">
        <v>48</v>
      </c>
      <c r="AI28" s="29">
        <v>45</v>
      </c>
      <c r="AJ28" s="29">
        <v>46</v>
      </c>
      <c r="AK28" s="29">
        <v>48.5</v>
      </c>
      <c r="AL28" s="29">
        <v>50.5</v>
      </c>
      <c r="AM28" s="29">
        <v>52</v>
      </c>
      <c r="AN28" s="29">
        <v>52.415512462947035</v>
      </c>
      <c r="AO28" s="29">
        <v>52.651468293431407</v>
      </c>
      <c r="AP28" s="29">
        <v>52.785459831361919</v>
      </c>
      <c r="AQ28" s="29">
        <v>52.861549208768402</v>
      </c>
      <c r="AR28" s="29">
        <v>52.904757857937788</v>
      </c>
      <c r="AS28" s="29">
        <v>52.929294625443049</v>
      </c>
      <c r="AT28" s="29">
        <v>52.943228246863313</v>
      </c>
      <c r="AU28" s="29">
        <v>52.951140691150918</v>
      </c>
      <c r="AV28" s="29">
        <v>52.955633907430887</v>
      </c>
      <c r="AW28" s="29">
        <v>52.958185456838976</v>
      </c>
    </row>
    <row r="29" spans="1:49" x14ac:dyDescent="0.35">
      <c r="A29" s="1"/>
      <c r="B29" s="28" t="s">
        <v>59</v>
      </c>
      <c r="C29" s="26" t="s">
        <v>55</v>
      </c>
      <c r="D29" s="29"/>
      <c r="E29" s="29"/>
      <c r="F29" s="29"/>
      <c r="G29" s="29"/>
      <c r="H29" s="29">
        <v>20.9</v>
      </c>
      <c r="I29" s="29">
        <v>15.6</v>
      </c>
      <c r="J29" s="29"/>
      <c r="K29" s="29"/>
      <c r="L29" s="29"/>
      <c r="M29" s="29"/>
      <c r="N29" s="29"/>
      <c r="O29" s="29"/>
      <c r="P29" s="29"/>
      <c r="Q29" s="29"/>
      <c r="R29" s="29"/>
      <c r="S29" s="29"/>
      <c r="T29" s="29"/>
      <c r="U29" s="29"/>
      <c r="V29" s="29">
        <v>21</v>
      </c>
      <c r="W29" s="29">
        <v>19</v>
      </c>
      <c r="X29" s="29">
        <v>16</v>
      </c>
      <c r="Y29" s="29">
        <v>16</v>
      </c>
      <c r="Z29" s="29">
        <v>18</v>
      </c>
      <c r="AA29" s="29">
        <v>18</v>
      </c>
      <c r="AB29" s="29">
        <v>18</v>
      </c>
      <c r="AC29" s="29">
        <v>18</v>
      </c>
      <c r="AD29" s="29">
        <v>20</v>
      </c>
      <c r="AE29" s="29">
        <v>18</v>
      </c>
      <c r="AF29" s="29">
        <v>18</v>
      </c>
      <c r="AG29" s="29">
        <v>19</v>
      </c>
      <c r="AH29" s="29">
        <v>19</v>
      </c>
      <c r="AI29" s="29">
        <v>19</v>
      </c>
      <c r="AJ29" s="29">
        <v>20.5</v>
      </c>
      <c r="AK29" s="29">
        <v>21.5</v>
      </c>
      <c r="AL29" s="29">
        <v>21.5</v>
      </c>
      <c r="AM29" s="29">
        <v>22</v>
      </c>
      <c r="AN29" s="29">
        <v>22.249953831851212</v>
      </c>
      <c r="AO29" s="29">
        <v>22.409364364181314</v>
      </c>
      <c r="AP29" s="29">
        <v>22.5103703450966</v>
      </c>
      <c r="AQ29" s="29">
        <v>22.574017508742028</v>
      </c>
      <c r="AR29" s="29">
        <v>22.613934152896061</v>
      </c>
      <c r="AS29" s="29">
        <v>22.63886561008869</v>
      </c>
      <c r="AT29" s="29">
        <v>22.65438182926108</v>
      </c>
      <c r="AU29" s="29">
        <v>22.664008058536016</v>
      </c>
      <c r="AV29" s="29">
        <v>22.669963524752177</v>
      </c>
      <c r="AW29" s="29">
        <v>22.673638866458198</v>
      </c>
    </row>
    <row r="30" spans="1:49" x14ac:dyDescent="0.35">
      <c r="A30" s="1"/>
      <c r="B30" s="28"/>
      <c r="C30" s="26"/>
      <c r="D30" s="29"/>
      <c r="E30" s="29"/>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row>
    <row r="31" spans="1:49" x14ac:dyDescent="0.35">
      <c r="A31" s="1"/>
      <c r="B31" s="49" t="s">
        <v>61</v>
      </c>
      <c r="C31" s="26" t="s">
        <v>55</v>
      </c>
      <c r="D31" s="29">
        <v>49</v>
      </c>
      <c r="E31" s="29">
        <v>48.93</v>
      </c>
      <c r="F31" s="29">
        <v>48.84</v>
      </c>
      <c r="G31" s="29">
        <v>48.71</v>
      </c>
      <c r="H31" s="29">
        <v>48.71</v>
      </c>
      <c r="I31" s="29">
        <v>48.7</v>
      </c>
      <c r="J31" s="29">
        <v>48.67</v>
      </c>
      <c r="K31" s="29">
        <v>48.64</v>
      </c>
      <c r="L31" s="29">
        <v>44.4</v>
      </c>
      <c r="M31" s="29">
        <v>42.97</v>
      </c>
      <c r="N31" s="29">
        <v>41.83</v>
      </c>
      <c r="O31" s="29">
        <v>43.32</v>
      </c>
      <c r="P31" s="29">
        <v>44.27</v>
      </c>
      <c r="Q31" s="29">
        <v>46.46</v>
      </c>
      <c r="R31" s="29">
        <v>48.8</v>
      </c>
      <c r="S31" s="29">
        <v>49.71</v>
      </c>
      <c r="T31" s="29">
        <v>50.6</v>
      </c>
      <c r="U31" s="29">
        <v>51.93</v>
      </c>
      <c r="V31" s="29">
        <v>53.39</v>
      </c>
      <c r="W31" s="29">
        <v>54.79</v>
      </c>
      <c r="X31" s="29">
        <v>56.41</v>
      </c>
      <c r="Y31" s="29">
        <v>59.73</v>
      </c>
      <c r="Z31" s="29">
        <v>61.78</v>
      </c>
      <c r="AA31" s="29">
        <v>65.739999999999995</v>
      </c>
      <c r="AB31" s="29">
        <v>67.739999999999995</v>
      </c>
      <c r="AC31" s="29">
        <v>69.45</v>
      </c>
      <c r="AD31" s="29">
        <v>72.12</v>
      </c>
      <c r="AE31" s="29">
        <v>75.2</v>
      </c>
      <c r="AF31" s="29">
        <v>77.569999999999993</v>
      </c>
      <c r="AG31" s="29">
        <v>77.739999999999995</v>
      </c>
      <c r="AH31" s="29">
        <v>77.959999999999994</v>
      </c>
      <c r="AI31" s="29">
        <v>78.5</v>
      </c>
      <c r="AJ31" s="29">
        <v>82.07</v>
      </c>
      <c r="AK31" s="29">
        <v>84.79</v>
      </c>
      <c r="AL31" s="29">
        <v>88.54</v>
      </c>
      <c r="AM31" s="29">
        <v>87.340577928757327</v>
      </c>
      <c r="AN31" s="29">
        <v>87.643721633694796</v>
      </c>
      <c r="AO31" s="29">
        <v>88.039256486775301</v>
      </c>
      <c r="AP31" s="29">
        <v>88.33055549760067</v>
      </c>
      <c r="AQ31" s="29">
        <v>88.606496367521757</v>
      </c>
      <c r="AR31" s="29">
        <v>88.806735161423958</v>
      </c>
      <c r="AS31" s="29">
        <v>89.209576515793685</v>
      </c>
      <c r="AT31" s="29">
        <v>89.532076918735697</v>
      </c>
      <c r="AU31" s="29">
        <v>90.618610251941789</v>
      </c>
      <c r="AV31" s="29">
        <v>91.021614484546461</v>
      </c>
      <c r="AW31" s="29">
        <v>91.447815329349552</v>
      </c>
    </row>
    <row r="32" spans="1:49" x14ac:dyDescent="0.35">
      <c r="A32" s="1"/>
      <c r="B32" s="28" t="s">
        <v>49</v>
      </c>
      <c r="C32" s="26" t="s">
        <v>55</v>
      </c>
      <c r="D32" s="66">
        <v>0</v>
      </c>
      <c r="E32" s="66">
        <v>0</v>
      </c>
      <c r="F32" s="66">
        <v>0</v>
      </c>
      <c r="G32" s="66">
        <v>0</v>
      </c>
      <c r="H32" s="66">
        <v>0</v>
      </c>
      <c r="I32" s="66">
        <v>0</v>
      </c>
      <c r="J32" s="66">
        <v>0</v>
      </c>
      <c r="K32" s="66">
        <v>0</v>
      </c>
      <c r="L32" s="66">
        <v>0</v>
      </c>
      <c r="M32" s="66">
        <v>0</v>
      </c>
      <c r="N32" s="66">
        <v>0</v>
      </c>
      <c r="O32" s="29">
        <v>41.97</v>
      </c>
      <c r="P32" s="29">
        <v>41.93</v>
      </c>
      <c r="Q32" s="66">
        <v>0</v>
      </c>
      <c r="R32" s="29">
        <v>42.51</v>
      </c>
      <c r="S32" s="29">
        <v>42.59</v>
      </c>
      <c r="T32" s="29">
        <v>42.77</v>
      </c>
      <c r="U32" s="29">
        <v>43.61</v>
      </c>
      <c r="V32" s="29">
        <v>44.31</v>
      </c>
      <c r="W32" s="29">
        <v>44.31</v>
      </c>
      <c r="X32" s="29">
        <v>44.6</v>
      </c>
      <c r="Y32" s="29">
        <v>48.53</v>
      </c>
      <c r="Z32" s="29">
        <v>49.31</v>
      </c>
      <c r="AA32" s="29">
        <v>55.08</v>
      </c>
      <c r="AB32" s="29">
        <v>57.73</v>
      </c>
      <c r="AC32" s="29">
        <v>59.05</v>
      </c>
      <c r="AD32" s="29">
        <v>60.16</v>
      </c>
      <c r="AE32" s="29">
        <v>61.72</v>
      </c>
      <c r="AF32" s="29">
        <v>62.72</v>
      </c>
      <c r="AG32" s="29">
        <v>63.9</v>
      </c>
      <c r="AH32" s="29">
        <v>64.180000000000007</v>
      </c>
      <c r="AI32" s="29">
        <v>63.7</v>
      </c>
      <c r="AJ32" s="29">
        <v>67.23</v>
      </c>
      <c r="AK32" s="29">
        <v>70.459999999999994</v>
      </c>
      <c r="AL32" s="29">
        <v>73.010000000000005</v>
      </c>
      <c r="AM32" s="29">
        <v>72.400725764473634</v>
      </c>
      <c r="AN32" s="29">
        <v>73.407343615926294</v>
      </c>
      <c r="AO32" s="29">
        <v>74.049232288102374</v>
      </c>
      <c r="AP32" s="29">
        <v>75.005764718271678</v>
      </c>
      <c r="AQ32" s="29">
        <v>75.508077398531711</v>
      </c>
      <c r="AR32" s="29">
        <v>76.305289095314251</v>
      </c>
      <c r="AS32" s="29">
        <v>78.145229481687579</v>
      </c>
      <c r="AT32" s="29">
        <v>80.364621817190951</v>
      </c>
      <c r="AU32" s="29">
        <v>81.569046582545738</v>
      </c>
      <c r="AV32" s="29">
        <v>82.54610858991785</v>
      </c>
      <c r="AW32" s="29">
        <v>83.173283225266857</v>
      </c>
    </row>
    <row r="33" spans="1:49" x14ac:dyDescent="0.35">
      <c r="A33" s="1"/>
      <c r="B33" s="28" t="s">
        <v>50</v>
      </c>
      <c r="C33" s="26" t="s">
        <v>55</v>
      </c>
      <c r="D33" s="66">
        <v>0</v>
      </c>
      <c r="E33" s="66">
        <v>0</v>
      </c>
      <c r="F33" s="66">
        <v>0</v>
      </c>
      <c r="G33" s="66">
        <v>0</v>
      </c>
      <c r="H33" s="66">
        <v>0</v>
      </c>
      <c r="I33" s="66">
        <v>0</v>
      </c>
      <c r="J33" s="66">
        <v>0</v>
      </c>
      <c r="K33" s="66">
        <v>0</v>
      </c>
      <c r="L33" s="66">
        <v>0</v>
      </c>
      <c r="M33" s="66">
        <v>0</v>
      </c>
      <c r="N33" s="66">
        <v>0</v>
      </c>
      <c r="O33" s="29">
        <v>68.069999999999993</v>
      </c>
      <c r="P33" s="29">
        <v>70.05</v>
      </c>
      <c r="Q33" s="66">
        <v>0</v>
      </c>
      <c r="R33" s="29">
        <v>71.62</v>
      </c>
      <c r="S33" s="29">
        <v>69.25</v>
      </c>
      <c r="T33" s="29">
        <v>68.010000000000005</v>
      </c>
      <c r="U33" s="29">
        <v>67.86</v>
      </c>
      <c r="V33" s="29">
        <v>68.19</v>
      </c>
      <c r="W33" s="29">
        <v>69.11</v>
      </c>
      <c r="X33" s="29">
        <v>70.459999999999994</v>
      </c>
      <c r="Y33" s="29">
        <v>70.87</v>
      </c>
      <c r="Z33" s="29">
        <v>72.33</v>
      </c>
      <c r="AA33" s="29">
        <v>73.05</v>
      </c>
      <c r="AB33" s="29">
        <v>73.91</v>
      </c>
      <c r="AC33" s="29">
        <v>74.819999999999993</v>
      </c>
      <c r="AD33" s="29">
        <v>77.13</v>
      </c>
      <c r="AE33" s="29">
        <v>80.13</v>
      </c>
      <c r="AF33" s="29">
        <v>82.4</v>
      </c>
      <c r="AG33" s="29">
        <v>81.599999999999994</v>
      </c>
      <c r="AH33" s="29">
        <v>81.8</v>
      </c>
      <c r="AI33" s="29">
        <v>81.84</v>
      </c>
      <c r="AJ33" s="29">
        <v>85.11</v>
      </c>
      <c r="AK33" s="29">
        <v>87.17</v>
      </c>
      <c r="AL33" s="29">
        <v>91.03</v>
      </c>
      <c r="AM33" s="29">
        <v>89.740812988300519</v>
      </c>
      <c r="AN33" s="29">
        <v>90.031347966162343</v>
      </c>
      <c r="AO33" s="29">
        <v>90.293345916426119</v>
      </c>
      <c r="AP33" s="29">
        <v>90.527428502992791</v>
      </c>
      <c r="AQ33" s="29">
        <v>90.635371000952262</v>
      </c>
      <c r="AR33" s="29">
        <v>90.760737716222451</v>
      </c>
      <c r="AS33" s="29">
        <v>90.90040257717429</v>
      </c>
      <c r="AT33" s="29">
        <v>90.967110556017786</v>
      </c>
      <c r="AU33" s="29">
        <v>91.990396128246232</v>
      </c>
      <c r="AV33" s="29">
        <v>92.266619247581943</v>
      </c>
      <c r="AW33" s="29">
        <v>92.629429043553515</v>
      </c>
    </row>
    <row r="34" spans="1:49" x14ac:dyDescent="0.35">
      <c r="A34" s="1"/>
      <c r="B34" s="28" t="s">
        <v>51</v>
      </c>
      <c r="C34" s="26" t="s">
        <v>55</v>
      </c>
      <c r="D34" s="66">
        <v>0</v>
      </c>
      <c r="E34" s="66">
        <v>0</v>
      </c>
      <c r="F34" s="66">
        <v>0</v>
      </c>
      <c r="G34" s="66">
        <v>0</v>
      </c>
      <c r="H34" s="66">
        <v>0</v>
      </c>
      <c r="I34" s="66">
        <v>0</v>
      </c>
      <c r="J34" s="66">
        <v>0</v>
      </c>
      <c r="K34" s="66">
        <v>0</v>
      </c>
      <c r="L34" s="66">
        <v>0</v>
      </c>
      <c r="M34" s="66">
        <v>0</v>
      </c>
      <c r="N34" s="66">
        <v>0</v>
      </c>
      <c r="O34" s="66" t="s">
        <v>34</v>
      </c>
      <c r="P34" s="66" t="s">
        <v>34</v>
      </c>
      <c r="Q34" s="66" t="s">
        <v>34</v>
      </c>
      <c r="R34" s="66" t="s">
        <v>34</v>
      </c>
      <c r="S34" s="66" t="s">
        <v>34</v>
      </c>
      <c r="T34" s="66" t="s">
        <v>34</v>
      </c>
      <c r="U34" s="66" t="s">
        <v>34</v>
      </c>
      <c r="V34" s="66" t="s">
        <v>34</v>
      </c>
      <c r="W34" s="66" t="s">
        <v>34</v>
      </c>
      <c r="X34" s="66" t="s">
        <v>34</v>
      </c>
      <c r="Y34" s="66" t="s">
        <v>34</v>
      </c>
      <c r="Z34" s="66" t="s">
        <v>34</v>
      </c>
      <c r="AA34" s="66" t="s">
        <v>34</v>
      </c>
      <c r="AB34" s="66" t="s">
        <v>34</v>
      </c>
      <c r="AC34" s="66">
        <v>0</v>
      </c>
      <c r="AD34" s="66">
        <v>0</v>
      </c>
      <c r="AE34" s="29">
        <v>0</v>
      </c>
      <c r="AF34" s="29">
        <v>0</v>
      </c>
      <c r="AG34" s="29">
        <v>15</v>
      </c>
      <c r="AH34" s="29">
        <v>15</v>
      </c>
      <c r="AI34" s="29">
        <v>14.59</v>
      </c>
      <c r="AJ34" s="29">
        <v>14.88</v>
      </c>
      <c r="AK34" s="29">
        <v>14.35</v>
      </c>
      <c r="AL34" s="29">
        <v>14.85</v>
      </c>
      <c r="AM34" s="29">
        <v>15.148642318905061</v>
      </c>
      <c r="AN34" s="29">
        <v>15.326844126396637</v>
      </c>
      <c r="AO34" s="29">
        <v>15.477611578889039</v>
      </c>
      <c r="AP34" s="29">
        <v>15.604977685422838</v>
      </c>
      <c r="AQ34" s="29">
        <v>15.767060898292186</v>
      </c>
      <c r="AR34" s="29">
        <v>15.873898205905405</v>
      </c>
      <c r="AS34" s="29">
        <v>16.051786565093032</v>
      </c>
      <c r="AT34" s="29">
        <v>16.278333107453239</v>
      </c>
      <c r="AU34" s="29">
        <v>16.503411430435477</v>
      </c>
      <c r="AV34" s="29">
        <v>16.695477634575226</v>
      </c>
      <c r="AW34" s="29">
        <v>16.837763726459954</v>
      </c>
    </row>
    <row r="35" spans="1:49" ht="15" thickBot="1" x14ac:dyDescent="0.4">
      <c r="A35" s="1"/>
      <c r="B35" s="20"/>
      <c r="C35" s="32"/>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row>
    <row r="36" spans="1:49"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row>
  </sheetData>
  <sheetProtection algorithmName="SHA-512" hashValue="Y70Sbiu9BBJkTkHdR01jjZZN11/E61eCQeEr4Zh9Spz9VGafj1su8UmOlYE7q/s0KvsCMfGN/vZElaSCalMgHg==" saltValue="8WkeytSfeiF41hhxm+m+Ug==" spinCount="100000" sheet="1" objects="1" scenarios="1"/>
  <hyperlinks>
    <hyperlink ref="A1" location="TOC!A1" display="TOC" xr:uid="{247E3E23-801D-4610-8A5F-AE6F4B73F13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FFACA-8F36-4AAD-9C88-6521E9B7277B}">
  <dimension ref="A1:AW44"/>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4.5" x14ac:dyDescent="0.35"/>
  <cols>
    <col min="2" max="2" width="33.33203125" customWidth="1"/>
  </cols>
  <sheetData>
    <row r="1" spans="1:49" x14ac:dyDescent="0.35">
      <c r="A1" s="33" t="s">
        <v>279</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row>
    <row r="2" spans="1:49" x14ac:dyDescent="0.35">
      <c r="A2" s="1"/>
      <c r="B2" s="17" t="s">
        <v>123</v>
      </c>
      <c r="C2" s="17"/>
      <c r="D2" s="17">
        <v>1990</v>
      </c>
      <c r="E2" s="17">
        <v>1991</v>
      </c>
      <c r="F2" s="17">
        <v>1992</v>
      </c>
      <c r="G2" s="17">
        <v>1993</v>
      </c>
      <c r="H2" s="17">
        <v>1994</v>
      </c>
      <c r="I2" s="17">
        <v>1995</v>
      </c>
      <c r="J2" s="17">
        <v>1996</v>
      </c>
      <c r="K2" s="17">
        <v>1997</v>
      </c>
      <c r="L2" s="17">
        <v>1998</v>
      </c>
      <c r="M2" s="17">
        <v>1999</v>
      </c>
      <c r="N2" s="17">
        <v>2000</v>
      </c>
      <c r="O2" s="17">
        <v>2001</v>
      </c>
      <c r="P2" s="17">
        <v>2002</v>
      </c>
      <c r="Q2" s="17">
        <v>2003</v>
      </c>
      <c r="R2" s="17">
        <v>2004</v>
      </c>
      <c r="S2" s="17">
        <v>2005</v>
      </c>
      <c r="T2" s="17">
        <v>2006</v>
      </c>
      <c r="U2" s="17">
        <v>2007</v>
      </c>
      <c r="V2" s="17">
        <v>2008</v>
      </c>
      <c r="W2" s="17">
        <v>2009</v>
      </c>
      <c r="X2" s="17">
        <v>2010</v>
      </c>
      <c r="Y2" s="17">
        <v>2011</v>
      </c>
      <c r="Z2" s="17">
        <v>2012</v>
      </c>
      <c r="AA2" s="17">
        <v>2013</v>
      </c>
      <c r="AB2" s="17">
        <v>2014</v>
      </c>
      <c r="AC2" s="17">
        <v>2015</v>
      </c>
      <c r="AD2" s="17">
        <v>2016</v>
      </c>
      <c r="AE2" s="17">
        <v>2017</v>
      </c>
      <c r="AF2" s="17">
        <v>2018</v>
      </c>
      <c r="AG2" s="17">
        <v>2019</v>
      </c>
      <c r="AH2" s="17">
        <v>2020</v>
      </c>
      <c r="AI2" s="17">
        <v>2021</v>
      </c>
      <c r="AJ2" s="17">
        <v>2022</v>
      </c>
      <c r="AK2" s="17">
        <v>2023</v>
      </c>
      <c r="AL2" s="17">
        <v>2024</v>
      </c>
      <c r="AM2" s="17">
        <v>2025</v>
      </c>
      <c r="AN2" s="17">
        <v>2026</v>
      </c>
      <c r="AO2" s="17">
        <v>2027</v>
      </c>
      <c r="AP2" s="17">
        <v>2028</v>
      </c>
      <c r="AQ2" s="17">
        <v>2029</v>
      </c>
      <c r="AR2" s="17">
        <v>2030</v>
      </c>
      <c r="AS2" s="17">
        <v>2031</v>
      </c>
      <c r="AT2" s="17">
        <v>2032</v>
      </c>
      <c r="AU2" s="17">
        <v>2033</v>
      </c>
      <c r="AV2" s="17">
        <v>2034</v>
      </c>
      <c r="AW2" s="17">
        <v>2035</v>
      </c>
    </row>
    <row r="3" spans="1:49" ht="15" thickBot="1" x14ac:dyDescent="0.4">
      <c r="A3" s="1"/>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row>
    <row r="4" spans="1:49" x14ac:dyDescent="0.35">
      <c r="A4" s="1"/>
      <c r="B4" s="34" t="s">
        <v>124</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35">
      <c r="A5" s="1"/>
      <c r="B5" s="27" t="s">
        <v>125</v>
      </c>
      <c r="C5" s="36"/>
      <c r="D5" s="36">
        <v>4261.6949999999997</v>
      </c>
      <c r="E5" s="36">
        <v>4230.0829999999996</v>
      </c>
      <c r="F5" s="36">
        <v>4657.5789999999997</v>
      </c>
      <c r="G5" s="36">
        <v>4354.7610000000004</v>
      </c>
      <c r="H5" s="36">
        <v>5359.4049999999997</v>
      </c>
      <c r="I5" s="36">
        <v>5068.6279999999997</v>
      </c>
      <c r="J5" s="36">
        <v>5790.2790000000005</v>
      </c>
      <c r="K5" s="36">
        <v>5746.2550000000001</v>
      </c>
      <c r="L5" s="36">
        <v>5407.826</v>
      </c>
      <c r="M5" s="36">
        <v>5209.165</v>
      </c>
      <c r="N5" s="36">
        <v>4547.0330000000004</v>
      </c>
      <c r="O5" s="36">
        <v>4989.6949999999997</v>
      </c>
      <c r="P5" s="36">
        <v>4498.1329999999998</v>
      </c>
      <c r="Q5" s="36">
        <v>5514.4610000000002</v>
      </c>
      <c r="R5" s="36">
        <v>6467.8779999999997</v>
      </c>
      <c r="S5" s="36">
        <v>6469.8590000000004</v>
      </c>
      <c r="T5" s="36">
        <v>5974.857</v>
      </c>
      <c r="U5" s="36">
        <v>7298.1679999999997</v>
      </c>
      <c r="V5" s="36">
        <v>8224.1470000000008</v>
      </c>
      <c r="W5" s="36">
        <v>7443.4679999999998</v>
      </c>
      <c r="X5" s="36">
        <v>7954.2569999999996</v>
      </c>
      <c r="Y5" s="36">
        <v>7998.85</v>
      </c>
      <c r="Z5" s="36">
        <v>9382.8809999999994</v>
      </c>
      <c r="AA5" s="36">
        <v>10285.289000000001</v>
      </c>
      <c r="AB5" s="36">
        <v>10219.620999999999</v>
      </c>
      <c r="AC5" s="36">
        <v>8843.7919999999995</v>
      </c>
      <c r="AD5" s="36">
        <v>8185.35</v>
      </c>
      <c r="AE5" s="36">
        <v>8968.0149999999994</v>
      </c>
      <c r="AF5" s="36">
        <v>8987.6229999999996</v>
      </c>
      <c r="AG5" s="36">
        <v>8455.759</v>
      </c>
      <c r="AH5" s="36">
        <v>8187.5950000000003</v>
      </c>
      <c r="AI5" s="36">
        <v>10454.594999999999</v>
      </c>
      <c r="AJ5" s="36">
        <v>13984.653</v>
      </c>
      <c r="AK5" s="36">
        <v>13149.048000000001</v>
      </c>
      <c r="AL5" s="36">
        <v>12582.831</v>
      </c>
      <c r="AM5" s="36">
        <v>12429.844720158118</v>
      </c>
      <c r="AN5" s="36">
        <v>11804.351667838535</v>
      </c>
      <c r="AO5" s="36">
        <v>11710.541986496226</v>
      </c>
      <c r="AP5" s="36">
        <v>12087.313684731434</v>
      </c>
      <c r="AQ5" s="36">
        <v>12213.120709577457</v>
      </c>
      <c r="AR5" s="36">
        <v>12314.171943252859</v>
      </c>
      <c r="AS5" s="36">
        <v>12436.190986715519</v>
      </c>
      <c r="AT5" s="36">
        <v>12601.887095504231</v>
      </c>
      <c r="AU5" s="36">
        <v>12799.101976480513</v>
      </c>
      <c r="AV5" s="36">
        <v>12998.421781731733</v>
      </c>
      <c r="AW5" s="36">
        <v>13197.978299129758</v>
      </c>
    </row>
    <row r="6" spans="1:49" x14ac:dyDescent="0.3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row>
    <row r="7" spans="1:49" x14ac:dyDescent="0.35">
      <c r="A7" s="1"/>
      <c r="B7" s="47" t="s">
        <v>126</v>
      </c>
      <c r="C7" s="36"/>
      <c r="D7" s="36">
        <v>1552.615</v>
      </c>
      <c r="E7" s="36">
        <v>1539.0509999999999</v>
      </c>
      <c r="F7" s="36">
        <v>1947.56</v>
      </c>
      <c r="G7" s="36">
        <v>1457.3789999999999</v>
      </c>
      <c r="H7" s="36">
        <v>2255.0300000000002</v>
      </c>
      <c r="I7" s="36">
        <v>2075.2689999999998</v>
      </c>
      <c r="J7" s="36">
        <v>2484.3229999999999</v>
      </c>
      <c r="K7" s="36">
        <v>2400.703</v>
      </c>
      <c r="L7" s="36">
        <v>2124.069</v>
      </c>
      <c r="M7" s="36">
        <v>1811.672</v>
      </c>
      <c r="N7" s="36">
        <v>1291.943</v>
      </c>
      <c r="O7" s="36">
        <v>1472.4290000000001</v>
      </c>
      <c r="P7" s="36">
        <v>1539.491</v>
      </c>
      <c r="Q7" s="36">
        <v>2289.9540000000002</v>
      </c>
      <c r="R7" s="36">
        <v>2302.7869999999998</v>
      </c>
      <c r="S7" s="36">
        <v>2269.9079999999999</v>
      </c>
      <c r="T7" s="36">
        <v>2376.2420000000002</v>
      </c>
      <c r="U7" s="36">
        <v>3176.7159999999999</v>
      </c>
      <c r="V7" s="36">
        <v>3727.1080000000002</v>
      </c>
      <c r="W7" s="36">
        <v>3472.3670000000002</v>
      </c>
      <c r="X7" s="36">
        <v>3531.625</v>
      </c>
      <c r="Y7" s="36">
        <v>3633.29</v>
      </c>
      <c r="Z7" s="36">
        <v>4803.0569999999998</v>
      </c>
      <c r="AA7" s="36">
        <v>5044.4930000000004</v>
      </c>
      <c r="AB7" s="36">
        <v>4460.2650000000003</v>
      </c>
      <c r="AC7" s="36">
        <v>3616.63</v>
      </c>
      <c r="AD7" s="36">
        <v>3462.3180000000002</v>
      </c>
      <c r="AE7" s="36">
        <v>3595.768</v>
      </c>
      <c r="AF7" s="36">
        <v>3428.3910000000001</v>
      </c>
      <c r="AG7" s="36">
        <v>3391.0920000000001</v>
      </c>
      <c r="AH7" s="36">
        <v>4002.9879999999998</v>
      </c>
      <c r="AI7" s="36">
        <v>4640.951</v>
      </c>
      <c r="AJ7" s="36">
        <v>5413.9480000000003</v>
      </c>
      <c r="AK7" s="36">
        <v>5531.4840000000004</v>
      </c>
      <c r="AL7" s="36">
        <v>4684.4889999999996</v>
      </c>
      <c r="AM7" s="36">
        <v>4369.8915928183005</v>
      </c>
      <c r="AN7" s="36">
        <v>4168.0292126767781</v>
      </c>
      <c r="AO7" s="36">
        <v>4101.099455852549</v>
      </c>
      <c r="AP7" s="36">
        <v>4335.2784604486487</v>
      </c>
      <c r="AQ7" s="36">
        <v>4376.360240113705</v>
      </c>
      <c r="AR7" s="36">
        <v>4426.992820389909</v>
      </c>
      <c r="AS7" s="36">
        <v>4482.5976006141336</v>
      </c>
      <c r="AT7" s="36">
        <v>4555.0854059872163</v>
      </c>
      <c r="AU7" s="36">
        <v>4626.7042629733305</v>
      </c>
      <c r="AV7" s="36">
        <v>4678.9006917523902</v>
      </c>
      <c r="AW7" s="36">
        <v>4727.6472153539544</v>
      </c>
    </row>
    <row r="8" spans="1:49" x14ac:dyDescent="0.35">
      <c r="A8" s="1"/>
      <c r="B8" s="37" t="s">
        <v>127</v>
      </c>
      <c r="C8" s="36"/>
      <c r="D8" s="36">
        <v>78.221999999999994</v>
      </c>
      <c r="E8" s="36">
        <v>75.662999999999997</v>
      </c>
      <c r="F8" s="36">
        <v>121.377</v>
      </c>
      <c r="G8" s="36">
        <v>83.16</v>
      </c>
      <c r="H8" s="36">
        <v>99.933000000000007</v>
      </c>
      <c r="I8" s="36">
        <v>103.492</v>
      </c>
      <c r="J8" s="36">
        <v>164.65799999999999</v>
      </c>
      <c r="K8" s="36">
        <v>176.584</v>
      </c>
      <c r="L8" s="36">
        <v>94.364000000000004</v>
      </c>
      <c r="M8" s="36">
        <v>65.706999999999994</v>
      </c>
      <c r="N8" s="36">
        <v>98.194000000000003</v>
      </c>
      <c r="O8" s="36">
        <v>141.91200000000001</v>
      </c>
      <c r="P8" s="36">
        <v>184.96</v>
      </c>
      <c r="Q8" s="36">
        <v>188.23599999999999</v>
      </c>
      <c r="R8" s="36">
        <v>154.4</v>
      </c>
      <c r="S8" s="36">
        <v>122.706</v>
      </c>
      <c r="T8" s="36">
        <v>156.54900000000001</v>
      </c>
      <c r="U8" s="36">
        <v>362.572</v>
      </c>
      <c r="V8" s="36">
        <v>406.25299999999999</v>
      </c>
      <c r="W8" s="36">
        <v>321.20600000000002</v>
      </c>
      <c r="X8" s="36">
        <v>285.952</v>
      </c>
      <c r="Y8" s="36">
        <v>383.11099999999999</v>
      </c>
      <c r="Z8" s="36">
        <v>742.19299999999998</v>
      </c>
      <c r="AA8" s="36">
        <v>934.81100000000004</v>
      </c>
      <c r="AB8" s="36">
        <v>815.46100000000001</v>
      </c>
      <c r="AC8" s="36">
        <v>623.68899999999996</v>
      </c>
      <c r="AD8" s="36">
        <v>473.82600000000002</v>
      </c>
      <c r="AE8" s="36">
        <v>467.07400000000001</v>
      </c>
      <c r="AF8" s="36">
        <v>486.20299999999997</v>
      </c>
      <c r="AG8" s="36">
        <v>515.90200000000004</v>
      </c>
      <c r="AH8" s="36">
        <v>573.11500000000001</v>
      </c>
      <c r="AI8" s="36">
        <v>761.95600000000002</v>
      </c>
      <c r="AJ8" s="36">
        <v>921.46</v>
      </c>
      <c r="AK8" s="36">
        <v>842.10799999999995</v>
      </c>
      <c r="AL8" s="36">
        <v>736.12199999999996</v>
      </c>
      <c r="AM8" s="36">
        <v>831.69106723225229</v>
      </c>
      <c r="AN8" s="36">
        <v>781.4254779196815</v>
      </c>
      <c r="AO8" s="36">
        <v>832.28319400934777</v>
      </c>
      <c r="AP8" s="36">
        <v>840.3941988592502</v>
      </c>
      <c r="AQ8" s="36">
        <v>834.86740568792857</v>
      </c>
      <c r="AR8" s="36">
        <v>836.26578496697539</v>
      </c>
      <c r="AS8" s="36">
        <v>840.78966465801147</v>
      </c>
      <c r="AT8" s="36">
        <v>851.01008335330494</v>
      </c>
      <c r="AU8" s="36">
        <v>858.65201017683728</v>
      </c>
      <c r="AV8" s="36">
        <v>857.4819999643837</v>
      </c>
      <c r="AW8" s="36">
        <v>856.39510977141492</v>
      </c>
    </row>
    <row r="9" spans="1:49" x14ac:dyDescent="0.35">
      <c r="A9" s="1"/>
      <c r="B9" s="48" t="s">
        <v>2</v>
      </c>
      <c r="C9" s="36"/>
      <c r="D9" s="36">
        <v>14.686</v>
      </c>
      <c r="E9" s="36">
        <v>15.311</v>
      </c>
      <c r="F9" s="36">
        <v>19.373999999999999</v>
      </c>
      <c r="G9" s="36">
        <v>20.14</v>
      </c>
      <c r="H9" s="36">
        <v>20.940999999999999</v>
      </c>
      <c r="I9" s="36">
        <v>26.747</v>
      </c>
      <c r="J9" s="36">
        <v>59.883000000000003</v>
      </c>
      <c r="K9" s="36">
        <v>66.257999999999996</v>
      </c>
      <c r="L9" s="36">
        <v>47.140999999999998</v>
      </c>
      <c r="M9" s="36">
        <v>31.135000000000002</v>
      </c>
      <c r="N9" s="36">
        <v>34.207999999999998</v>
      </c>
      <c r="O9" s="36">
        <v>47.194000000000003</v>
      </c>
      <c r="P9" s="36">
        <v>66.921000000000006</v>
      </c>
      <c r="Q9" s="36">
        <v>98.168999999999997</v>
      </c>
      <c r="R9" s="36">
        <v>110.565</v>
      </c>
      <c r="S9" s="36">
        <v>69.391000000000005</v>
      </c>
      <c r="T9" s="36">
        <v>62.052</v>
      </c>
      <c r="U9" s="36">
        <v>201.036</v>
      </c>
      <c r="V9" s="36">
        <v>304.48500000000001</v>
      </c>
      <c r="W9" s="36">
        <v>258.92399999999998</v>
      </c>
      <c r="X9" s="36">
        <v>238.33500000000001</v>
      </c>
      <c r="Y9" s="36">
        <v>316.03899999999999</v>
      </c>
      <c r="Z9" s="36">
        <v>632.83299999999997</v>
      </c>
      <c r="AA9" s="36">
        <v>775.97699999999998</v>
      </c>
      <c r="AB9" s="36">
        <v>647.66999999999996</v>
      </c>
      <c r="AC9" s="36">
        <v>365.488</v>
      </c>
      <c r="AD9" s="36">
        <v>398.41899999999998</v>
      </c>
      <c r="AE9" s="36">
        <v>414.06700000000001</v>
      </c>
      <c r="AF9" s="36">
        <v>440.79700000000003</v>
      </c>
      <c r="AG9" s="36">
        <v>462.83699999999999</v>
      </c>
      <c r="AH9" s="36">
        <v>516.37800000000004</v>
      </c>
      <c r="AI9" s="36">
        <v>690.25400000000002</v>
      </c>
      <c r="AJ9" s="36">
        <v>843.81899999999996</v>
      </c>
      <c r="AK9" s="36">
        <v>754.49</v>
      </c>
      <c r="AL9" s="36">
        <v>639.61599999999999</v>
      </c>
      <c r="AM9" s="36">
        <v>747.36267530724854</v>
      </c>
      <c r="AN9" s="36">
        <v>705.75669282105025</v>
      </c>
      <c r="AO9" s="36">
        <v>756.84569192261961</v>
      </c>
      <c r="AP9" s="36">
        <v>764.30034111541374</v>
      </c>
      <c r="AQ9" s="36">
        <v>757.68188491301919</v>
      </c>
      <c r="AR9" s="36">
        <v>758.11587780225386</v>
      </c>
      <c r="AS9" s="36">
        <v>762.22692327319578</v>
      </c>
      <c r="AT9" s="36">
        <v>772.66351207491641</v>
      </c>
      <c r="AU9" s="36">
        <v>779.97405317710411</v>
      </c>
      <c r="AV9" s="36">
        <v>779.03681280018429</v>
      </c>
      <c r="AW9" s="36">
        <v>778.72129618853603</v>
      </c>
    </row>
    <row r="10" spans="1:49" x14ac:dyDescent="0.35">
      <c r="A10" s="1"/>
      <c r="B10" s="48" t="s">
        <v>128</v>
      </c>
      <c r="C10" s="36"/>
      <c r="D10" s="36">
        <v>23.561999999999998</v>
      </c>
      <c r="E10" s="36">
        <v>19.556999999999995</v>
      </c>
      <c r="F10" s="36">
        <v>35.019999999999996</v>
      </c>
      <c r="G10" s="36">
        <v>30.709999999999997</v>
      </c>
      <c r="H10" s="36">
        <v>39.959000000000003</v>
      </c>
      <c r="I10" s="36">
        <v>36.082999999999998</v>
      </c>
      <c r="J10" s="36">
        <v>58.014999999999986</v>
      </c>
      <c r="K10" s="36">
        <v>80.458000000000013</v>
      </c>
      <c r="L10" s="36">
        <v>33.801000000000009</v>
      </c>
      <c r="M10" s="36">
        <v>16.919999999999995</v>
      </c>
      <c r="N10" s="36">
        <v>47.337999999999994</v>
      </c>
      <c r="O10" s="36">
        <v>67.058999999999997</v>
      </c>
      <c r="P10" s="36">
        <v>74.170999999999992</v>
      </c>
      <c r="Q10" s="36">
        <v>54.262999999999984</v>
      </c>
      <c r="R10" s="36">
        <v>31.734000000000005</v>
      </c>
      <c r="S10" s="36">
        <v>44.456000000000003</v>
      </c>
      <c r="T10" s="36">
        <v>82.306000000000012</v>
      </c>
      <c r="U10" s="36">
        <v>94.832999999999998</v>
      </c>
      <c r="V10" s="36">
        <v>61.92</v>
      </c>
      <c r="W10" s="36">
        <v>48.582999999999998</v>
      </c>
      <c r="X10" s="36">
        <v>36.613</v>
      </c>
      <c r="Y10" s="36">
        <v>36.978999999999999</v>
      </c>
      <c r="Z10" s="36">
        <v>52.604999999999997</v>
      </c>
      <c r="AA10" s="36">
        <v>96.893000000000001</v>
      </c>
      <c r="AB10" s="36">
        <v>102.39</v>
      </c>
      <c r="AC10" s="36">
        <v>76.087000000000003</v>
      </c>
      <c r="AD10" s="36">
        <v>56.344000000000001</v>
      </c>
      <c r="AE10" s="36">
        <v>49.561</v>
      </c>
      <c r="AF10" s="36">
        <v>42.145000000000003</v>
      </c>
      <c r="AG10" s="36">
        <v>52.22</v>
      </c>
      <c r="AH10" s="36">
        <v>55.813000000000002</v>
      </c>
      <c r="AI10" s="36">
        <v>69.353999999999999</v>
      </c>
      <c r="AJ10" s="36">
        <v>75.370999999999995</v>
      </c>
      <c r="AK10" s="36">
        <v>86.402000000000001</v>
      </c>
      <c r="AL10" s="36">
        <v>96.504999999999995</v>
      </c>
      <c r="AM10" s="36">
        <v>84.328391925003729</v>
      </c>
      <c r="AN10" s="36">
        <v>75.668664307445567</v>
      </c>
      <c r="AO10" s="36">
        <v>75.437378594024864</v>
      </c>
      <c r="AP10" s="36">
        <v>76.093732968398712</v>
      </c>
      <c r="AQ10" s="36">
        <v>77.185395877963416</v>
      </c>
      <c r="AR10" s="36">
        <v>78.149781965126124</v>
      </c>
      <c r="AS10" s="36">
        <v>78.562615891134215</v>
      </c>
      <c r="AT10" s="36">
        <v>78.34644639986027</v>
      </c>
      <c r="AU10" s="36">
        <v>78.677831517694912</v>
      </c>
      <c r="AV10" s="36">
        <v>78.44506123091054</v>
      </c>
      <c r="AW10" s="36">
        <v>77.673686420965765</v>
      </c>
    </row>
    <row r="11" spans="1:49" x14ac:dyDescent="0.35">
      <c r="A11" s="1"/>
      <c r="B11" s="48" t="s">
        <v>20</v>
      </c>
      <c r="C11" s="36"/>
      <c r="D11" s="36">
        <v>3.44</v>
      </c>
      <c r="E11" s="36">
        <v>1.7569999999999997</v>
      </c>
      <c r="F11" s="36">
        <v>1.9219999999999995</v>
      </c>
      <c r="G11" s="36">
        <v>1.8979999999999997</v>
      </c>
      <c r="H11" s="36">
        <v>1.9490000000000001</v>
      </c>
      <c r="I11" s="36">
        <v>0.98799999999999999</v>
      </c>
      <c r="J11" s="36">
        <v>1.4679999999999997</v>
      </c>
      <c r="K11" s="36">
        <v>0.8680000000000001</v>
      </c>
      <c r="L11" s="36">
        <v>0.57200000000000006</v>
      </c>
      <c r="M11" s="36">
        <v>0.65999999999999981</v>
      </c>
      <c r="N11" s="36">
        <v>0</v>
      </c>
      <c r="O11" s="36">
        <v>0</v>
      </c>
      <c r="P11" s="36">
        <v>0</v>
      </c>
      <c r="Q11" s="36">
        <v>0</v>
      </c>
      <c r="R11" s="36">
        <v>0</v>
      </c>
      <c r="S11" s="36">
        <v>0</v>
      </c>
      <c r="T11" s="36">
        <v>0</v>
      </c>
      <c r="U11" s="36">
        <v>0</v>
      </c>
      <c r="V11" s="36">
        <v>0</v>
      </c>
      <c r="W11" s="36">
        <v>1.145</v>
      </c>
      <c r="X11" s="36">
        <v>1.3680000000000001</v>
      </c>
      <c r="Y11" s="36">
        <v>2.306</v>
      </c>
      <c r="Z11" s="36">
        <v>2.2789999999999999</v>
      </c>
      <c r="AA11" s="36">
        <v>1.6910000000000001</v>
      </c>
      <c r="AB11" s="36">
        <v>2.0499999999999998</v>
      </c>
      <c r="AC11" s="36">
        <v>1.1279999999999999</v>
      </c>
      <c r="AD11" s="36">
        <v>0.79600000000000004</v>
      </c>
      <c r="AE11" s="36">
        <v>1.5720000000000001</v>
      </c>
      <c r="AF11" s="36">
        <v>1.4770000000000001</v>
      </c>
      <c r="AG11" s="36">
        <v>0.84499999999999997</v>
      </c>
      <c r="AH11" s="36">
        <v>0.92400000000000004</v>
      </c>
      <c r="AI11" s="36">
        <v>2.3479999999999999</v>
      </c>
      <c r="AJ11" s="36">
        <v>2.27</v>
      </c>
      <c r="AK11" s="36">
        <v>1.2170000000000001</v>
      </c>
      <c r="AL11" s="36">
        <v>0.29899999999999999</v>
      </c>
      <c r="AM11" s="36">
        <v>0</v>
      </c>
      <c r="AN11" s="36">
        <v>1.2077872948018386E-4</v>
      </c>
      <c r="AO11" s="36">
        <v>1.2347719991354406E-4</v>
      </c>
      <c r="AP11" s="36">
        <v>1.2475683917360705E-4</v>
      </c>
      <c r="AQ11" s="36">
        <v>1.2487553518475658E-4</v>
      </c>
      <c r="AR11" s="36">
        <v>1.2517510899398378E-4</v>
      </c>
      <c r="AS11" s="36">
        <v>1.2546596590559049E-4</v>
      </c>
      <c r="AT11" s="36">
        <v>1.2484737841049904E-4</v>
      </c>
      <c r="AU11" s="36">
        <v>1.2544755291109369E-4</v>
      </c>
      <c r="AV11" s="36">
        <v>1.2589578619224463E-4</v>
      </c>
      <c r="AW11" s="36">
        <v>1.2712135294499233E-4</v>
      </c>
    </row>
    <row r="12" spans="1:49" x14ac:dyDescent="0.35">
      <c r="A12" s="1"/>
      <c r="B12" s="48" t="s">
        <v>27</v>
      </c>
      <c r="C12" s="36"/>
      <c r="D12" s="36">
        <v>36.533999999999992</v>
      </c>
      <c r="E12" s="36">
        <v>39.036999999999999</v>
      </c>
      <c r="F12" s="36">
        <v>65.060999999999993</v>
      </c>
      <c r="G12" s="36">
        <v>30.411999999999995</v>
      </c>
      <c r="H12" s="36">
        <v>37.084000000000003</v>
      </c>
      <c r="I12" s="36">
        <v>39.673999999999992</v>
      </c>
      <c r="J12" s="36">
        <v>45.292999999999992</v>
      </c>
      <c r="K12" s="36">
        <v>29.000000000000007</v>
      </c>
      <c r="L12" s="36">
        <v>12.851000000000001</v>
      </c>
      <c r="M12" s="36">
        <v>16.991999999999994</v>
      </c>
      <c r="N12" s="36">
        <v>16.510999999999996</v>
      </c>
      <c r="O12" s="36">
        <v>27.659000000000006</v>
      </c>
      <c r="P12" s="36">
        <v>43.867999999999995</v>
      </c>
      <c r="Q12" s="36">
        <v>35.80299999999999</v>
      </c>
      <c r="R12" s="36">
        <v>12.101000000000003</v>
      </c>
      <c r="S12" s="36">
        <v>8.86</v>
      </c>
      <c r="T12" s="36">
        <v>12.191000000000004</v>
      </c>
      <c r="U12" s="36">
        <v>66.703999999999994</v>
      </c>
      <c r="V12" s="36">
        <v>39.847999999999999</v>
      </c>
      <c r="W12" s="36">
        <v>12.553000000000001</v>
      </c>
      <c r="X12" s="36">
        <v>9.6359999999999992</v>
      </c>
      <c r="Y12" s="36">
        <v>27.786999999999999</v>
      </c>
      <c r="Z12" s="36">
        <v>54.476999999999997</v>
      </c>
      <c r="AA12" s="36">
        <v>60.25</v>
      </c>
      <c r="AB12" s="36">
        <v>63.350999999999999</v>
      </c>
      <c r="AC12" s="36">
        <v>180.98599999999999</v>
      </c>
      <c r="AD12" s="36">
        <v>18.266999999999999</v>
      </c>
      <c r="AE12" s="36">
        <v>1.8740000000000001</v>
      </c>
      <c r="AF12" s="36">
        <v>1.784</v>
      </c>
      <c r="AG12" s="36">
        <v>0</v>
      </c>
      <c r="AH12" s="36">
        <v>0</v>
      </c>
      <c r="AI12" s="36">
        <v>0</v>
      </c>
      <c r="AJ12" s="36">
        <v>0</v>
      </c>
      <c r="AK12" s="36">
        <v>0</v>
      </c>
      <c r="AL12" s="36">
        <v>0</v>
      </c>
      <c r="AM12" s="36">
        <v>0</v>
      </c>
      <c r="AN12" s="36">
        <v>1.2456186004312475E-8</v>
      </c>
      <c r="AO12" s="36">
        <v>1.5503373354656596E-8</v>
      </c>
      <c r="AP12" s="36">
        <v>1.8598460675680597E-8</v>
      </c>
      <c r="AQ12" s="36">
        <v>2.1410717196676386E-8</v>
      </c>
      <c r="AR12" s="36">
        <v>2.4486351477349879E-8</v>
      </c>
      <c r="AS12" s="36">
        <v>2.7715612324420359E-8</v>
      </c>
      <c r="AT12" s="36">
        <v>3.1149843230722633E-8</v>
      </c>
      <c r="AU12" s="36">
        <v>3.4485261328055663E-8</v>
      </c>
      <c r="AV12" s="36">
        <v>3.7502836187728351E-8</v>
      </c>
      <c r="AW12" s="36">
        <v>4.0560126023720351E-8</v>
      </c>
    </row>
    <row r="13" spans="1:49" x14ac:dyDescent="0.35">
      <c r="A13" s="1"/>
      <c r="B13" s="37" t="s">
        <v>129</v>
      </c>
      <c r="C13" s="36"/>
      <c r="D13" s="36">
        <v>550.62300000000005</v>
      </c>
      <c r="E13" s="36">
        <v>498.322</v>
      </c>
      <c r="F13" s="36">
        <v>662.05899999999997</v>
      </c>
      <c r="G13" s="36">
        <v>362.089</v>
      </c>
      <c r="H13" s="36">
        <v>811.16899999999998</v>
      </c>
      <c r="I13" s="36">
        <v>683.79200000000003</v>
      </c>
      <c r="J13" s="36">
        <v>959.02</v>
      </c>
      <c r="K13" s="36">
        <v>871.81799999999998</v>
      </c>
      <c r="L13" s="36">
        <v>889.74800000000005</v>
      </c>
      <c r="M13" s="36">
        <v>820.95600000000002</v>
      </c>
      <c r="N13" s="36">
        <v>478.584</v>
      </c>
      <c r="O13" s="36">
        <v>540.92700000000002</v>
      </c>
      <c r="P13" s="36">
        <v>481.95299999999997</v>
      </c>
      <c r="Q13" s="36">
        <v>639.20799999999997</v>
      </c>
      <c r="R13" s="36">
        <v>936.79300000000001</v>
      </c>
      <c r="S13" s="36">
        <v>750.61</v>
      </c>
      <c r="T13" s="36">
        <v>914.16700000000003</v>
      </c>
      <c r="U13" s="36">
        <v>1156.0060000000001</v>
      </c>
      <c r="V13" s="36">
        <v>1637.8810000000001</v>
      </c>
      <c r="W13" s="36">
        <v>1434.9469999999999</v>
      </c>
      <c r="X13" s="36">
        <v>1406.0540000000001</v>
      </c>
      <c r="Y13" s="36">
        <v>1318.3589999999999</v>
      </c>
      <c r="Z13" s="36">
        <v>1275.8219999999999</v>
      </c>
      <c r="AA13" s="36">
        <v>1641.0809999999999</v>
      </c>
      <c r="AB13" s="36">
        <v>1541.326</v>
      </c>
      <c r="AC13" s="36">
        <v>1285.0450000000001</v>
      </c>
      <c r="AD13" s="36">
        <v>1027.027</v>
      </c>
      <c r="AE13" s="36">
        <v>1016.296</v>
      </c>
      <c r="AF13" s="36">
        <v>1031.9079999999999</v>
      </c>
      <c r="AG13" s="36">
        <v>1075.2729999999999</v>
      </c>
      <c r="AH13" s="36">
        <v>1137.085</v>
      </c>
      <c r="AI13" s="36">
        <v>1363.539</v>
      </c>
      <c r="AJ13" s="36">
        <v>1329.2950000000001</v>
      </c>
      <c r="AK13" s="36">
        <v>1550.5509999999999</v>
      </c>
      <c r="AL13" s="36">
        <v>1647.125</v>
      </c>
      <c r="AM13" s="36">
        <v>1274.9833810091136</v>
      </c>
      <c r="AN13" s="36">
        <v>942.117596679028</v>
      </c>
      <c r="AO13" s="36">
        <v>948.49851260780042</v>
      </c>
      <c r="AP13" s="36">
        <v>1110.9709349000859</v>
      </c>
      <c r="AQ13" s="36">
        <v>1157.8646611000095</v>
      </c>
      <c r="AR13" s="36">
        <v>1192.4819997425311</v>
      </c>
      <c r="AS13" s="36">
        <v>1211.1098064357193</v>
      </c>
      <c r="AT13" s="36">
        <v>1224.3167857952405</v>
      </c>
      <c r="AU13" s="36">
        <v>1243.9152480913531</v>
      </c>
      <c r="AV13" s="36">
        <v>1267.3139951417552</v>
      </c>
      <c r="AW13" s="36">
        <v>1288.3049409312066</v>
      </c>
    </row>
    <row r="14" spans="1:49" x14ac:dyDescent="0.35">
      <c r="A14" s="1"/>
      <c r="B14" s="48" t="s">
        <v>24</v>
      </c>
      <c r="C14" s="36"/>
      <c r="D14" s="36">
        <v>404.82299999999998</v>
      </c>
      <c r="E14" s="36">
        <v>435.24200000000002</v>
      </c>
      <c r="F14" s="36">
        <v>533.16800000000001</v>
      </c>
      <c r="G14" s="36">
        <v>242.56200000000001</v>
      </c>
      <c r="H14" s="36">
        <v>687.31100000000004</v>
      </c>
      <c r="I14" s="36">
        <v>513.84199999999998</v>
      </c>
      <c r="J14" s="36">
        <v>674.65200000000004</v>
      </c>
      <c r="K14" s="36">
        <v>729.64300000000003</v>
      </c>
      <c r="L14" s="36">
        <v>772.78300000000002</v>
      </c>
      <c r="M14" s="36">
        <v>702.03099999999995</v>
      </c>
      <c r="N14" s="36">
        <v>340.86700000000002</v>
      </c>
      <c r="O14" s="36">
        <v>423.28300000000002</v>
      </c>
      <c r="P14" s="36">
        <v>372.03199999999998</v>
      </c>
      <c r="Q14" s="36">
        <v>544.96400000000006</v>
      </c>
      <c r="R14" s="36">
        <v>828.59299999999996</v>
      </c>
      <c r="S14" s="36">
        <v>719.00900000000001</v>
      </c>
      <c r="T14" s="36">
        <v>851.68299999999999</v>
      </c>
      <c r="U14" s="36">
        <v>1027.5170000000001</v>
      </c>
      <c r="V14" s="36">
        <v>1346.54</v>
      </c>
      <c r="W14" s="36">
        <v>1346.7619999999999</v>
      </c>
      <c r="X14" s="36">
        <v>1372.308</v>
      </c>
      <c r="Y14" s="36">
        <v>1178.6590000000001</v>
      </c>
      <c r="Z14" s="36">
        <v>1058.1949999999999</v>
      </c>
      <c r="AA14" s="36">
        <v>1386.0070000000001</v>
      </c>
      <c r="AB14" s="36">
        <v>1390.922</v>
      </c>
      <c r="AC14" s="36">
        <v>1212.7719999999999</v>
      </c>
      <c r="AD14" s="36">
        <v>998.72</v>
      </c>
      <c r="AE14" s="36">
        <v>987.03200000000004</v>
      </c>
      <c r="AF14" s="36">
        <v>1007.1319999999999</v>
      </c>
      <c r="AG14" s="36">
        <v>1065.1210000000001</v>
      </c>
      <c r="AH14" s="36">
        <v>1117.558</v>
      </c>
      <c r="AI14" s="36">
        <v>1303.3979999999999</v>
      </c>
      <c r="AJ14" s="36">
        <v>1281.4459999999999</v>
      </c>
      <c r="AK14" s="36">
        <v>1479.992</v>
      </c>
      <c r="AL14" s="36">
        <v>1615.385</v>
      </c>
      <c r="AM14" s="36">
        <v>1256.6140105398592</v>
      </c>
      <c r="AN14" s="36">
        <v>919.98739128276907</v>
      </c>
      <c r="AO14" s="36">
        <v>926.39866113502592</v>
      </c>
      <c r="AP14" s="36">
        <v>1089.215490524696</v>
      </c>
      <c r="AQ14" s="36">
        <v>1136.1482052976287</v>
      </c>
      <c r="AR14" s="36">
        <v>1170.8948325532228</v>
      </c>
      <c r="AS14" s="36">
        <v>1189.3855346902819</v>
      </c>
      <c r="AT14" s="36">
        <v>1202.401904444738</v>
      </c>
      <c r="AU14" s="36">
        <v>1221.8116150185456</v>
      </c>
      <c r="AV14" s="36">
        <v>1245.2476404898273</v>
      </c>
      <c r="AW14" s="36">
        <v>1266.3014093168861</v>
      </c>
    </row>
    <row r="15" spans="1:49" x14ac:dyDescent="0.35">
      <c r="A15" s="1"/>
      <c r="B15" s="48" t="s">
        <v>130</v>
      </c>
      <c r="C15" s="36"/>
      <c r="D15" s="36">
        <v>145.80000000000001</v>
      </c>
      <c r="E15" s="36">
        <v>63.08</v>
      </c>
      <c r="F15" s="36">
        <v>128.89099999999999</v>
      </c>
      <c r="G15" s="36">
        <v>119.527</v>
      </c>
      <c r="H15" s="36">
        <v>123.858</v>
      </c>
      <c r="I15" s="36">
        <v>169.95</v>
      </c>
      <c r="J15" s="36">
        <v>284.36799999999999</v>
      </c>
      <c r="K15" s="36">
        <v>142.17500000000001</v>
      </c>
      <c r="L15" s="36">
        <v>116.965</v>
      </c>
      <c r="M15" s="36">
        <v>118.925</v>
      </c>
      <c r="N15" s="36">
        <v>137.71799999999999</v>
      </c>
      <c r="O15" s="36">
        <v>117.64400000000001</v>
      </c>
      <c r="P15" s="36">
        <v>109.92100000000001</v>
      </c>
      <c r="Q15" s="36">
        <v>94.245000000000005</v>
      </c>
      <c r="R15" s="36">
        <v>108.20099999999999</v>
      </c>
      <c r="S15" s="36">
        <v>31.600999999999999</v>
      </c>
      <c r="T15" s="36">
        <v>62.484000000000002</v>
      </c>
      <c r="U15" s="36">
        <v>128.488</v>
      </c>
      <c r="V15" s="36">
        <v>291.34100000000001</v>
      </c>
      <c r="W15" s="36">
        <v>88.185000000000002</v>
      </c>
      <c r="X15" s="36">
        <v>33.746000000000002</v>
      </c>
      <c r="Y15" s="36">
        <v>139.69999999999999</v>
      </c>
      <c r="Z15" s="36">
        <v>217.62700000000001</v>
      </c>
      <c r="AA15" s="36">
        <v>255.07400000000001</v>
      </c>
      <c r="AB15" s="36">
        <v>150.404</v>
      </c>
      <c r="AC15" s="36">
        <v>72.272999999999996</v>
      </c>
      <c r="AD15" s="36">
        <v>28.306999999999999</v>
      </c>
      <c r="AE15" s="36">
        <v>29.263000000000002</v>
      </c>
      <c r="AF15" s="36">
        <v>24.776</v>
      </c>
      <c r="AG15" s="36">
        <v>10.151999999999999</v>
      </c>
      <c r="AH15" s="36">
        <v>19.526</v>
      </c>
      <c r="AI15" s="36">
        <v>60.140999999999998</v>
      </c>
      <c r="AJ15" s="36">
        <v>47.848999999999997</v>
      </c>
      <c r="AK15" s="36">
        <v>70.558999999999997</v>
      </c>
      <c r="AL15" s="36">
        <v>31.74</v>
      </c>
      <c r="AM15" s="36">
        <v>18.369370469254449</v>
      </c>
      <c r="AN15" s="36">
        <v>22.130205396258901</v>
      </c>
      <c r="AO15" s="36">
        <v>22.099851472774468</v>
      </c>
      <c r="AP15" s="36">
        <v>21.75544437538991</v>
      </c>
      <c r="AQ15" s="36">
        <v>21.716455802380747</v>
      </c>
      <c r="AR15" s="36">
        <v>21.587167189308349</v>
      </c>
      <c r="AS15" s="36">
        <v>21.72427174543736</v>
      </c>
      <c r="AT15" s="36">
        <v>21.914881350502508</v>
      </c>
      <c r="AU15" s="36">
        <v>22.103633072807412</v>
      </c>
      <c r="AV15" s="36">
        <v>22.066354651927799</v>
      </c>
      <c r="AW15" s="36">
        <v>22.003531614320629</v>
      </c>
    </row>
    <row r="16" spans="1:49" x14ac:dyDescent="0.35">
      <c r="A16" s="1"/>
      <c r="B16" s="48" t="s">
        <v>131</v>
      </c>
      <c r="C16" s="36"/>
      <c r="D16" s="36">
        <v>0</v>
      </c>
      <c r="E16" s="36">
        <v>0</v>
      </c>
      <c r="F16" s="36">
        <v>0</v>
      </c>
      <c r="G16" s="36">
        <v>0</v>
      </c>
      <c r="H16" s="36">
        <v>0</v>
      </c>
      <c r="I16" s="36">
        <v>0</v>
      </c>
      <c r="J16" s="36">
        <v>0</v>
      </c>
      <c r="K16" s="36">
        <v>0</v>
      </c>
      <c r="L16" s="36">
        <v>0</v>
      </c>
      <c r="M16" s="36">
        <v>0</v>
      </c>
      <c r="N16" s="36">
        <v>-1.0000000000331966E-3</v>
      </c>
      <c r="O16" s="36">
        <v>0</v>
      </c>
      <c r="P16" s="36">
        <v>0</v>
      </c>
      <c r="Q16" s="36">
        <v>-1.00000000009004E-3</v>
      </c>
      <c r="R16" s="36">
        <v>-9.9999999997635314E-4</v>
      </c>
      <c r="S16" s="36">
        <v>0</v>
      </c>
      <c r="T16" s="36">
        <v>0</v>
      </c>
      <c r="U16" s="36">
        <v>9.9999999997635314E-4</v>
      </c>
      <c r="V16" s="36">
        <v>0</v>
      </c>
      <c r="W16" s="36">
        <v>0</v>
      </c>
      <c r="X16" s="36">
        <v>0</v>
      </c>
      <c r="Y16" s="36">
        <v>0</v>
      </c>
      <c r="Z16" s="36">
        <v>0</v>
      </c>
      <c r="AA16" s="36">
        <v>0</v>
      </c>
      <c r="AB16" s="36">
        <v>0</v>
      </c>
      <c r="AC16" s="36">
        <v>0</v>
      </c>
      <c r="AD16" s="36">
        <v>0</v>
      </c>
      <c r="AE16" s="36">
        <v>9.9999999997635314E-4</v>
      </c>
      <c r="AF16" s="36">
        <v>0</v>
      </c>
      <c r="AG16" s="36">
        <v>0</v>
      </c>
      <c r="AH16" s="36">
        <v>9.9999999997635314E-4</v>
      </c>
      <c r="AI16" s="36">
        <v>0</v>
      </c>
      <c r="AJ16" s="36">
        <v>0</v>
      </c>
      <c r="AK16" s="36">
        <v>0</v>
      </c>
      <c r="AL16" s="36">
        <v>0</v>
      </c>
      <c r="AM16" s="36">
        <v>0</v>
      </c>
      <c r="AN16" s="36">
        <v>0</v>
      </c>
      <c r="AO16" s="36">
        <v>0</v>
      </c>
      <c r="AP16" s="36">
        <v>0</v>
      </c>
      <c r="AQ16" s="36">
        <v>0</v>
      </c>
      <c r="AR16" s="36">
        <v>0</v>
      </c>
      <c r="AS16" s="36">
        <v>0</v>
      </c>
      <c r="AT16" s="36">
        <v>0</v>
      </c>
      <c r="AU16" s="36">
        <v>0</v>
      </c>
      <c r="AV16" s="36">
        <v>0</v>
      </c>
      <c r="AW16" s="36">
        <v>0</v>
      </c>
    </row>
    <row r="17" spans="1:49" x14ac:dyDescent="0.35">
      <c r="A17" s="1"/>
      <c r="B17" s="37" t="s">
        <v>132</v>
      </c>
      <c r="C17" s="36"/>
      <c r="D17" s="36">
        <v>459.4</v>
      </c>
      <c r="E17" s="36">
        <v>509.75299999999999</v>
      </c>
      <c r="F17" s="36">
        <v>562.02599999999995</v>
      </c>
      <c r="G17" s="36">
        <v>572.07000000000005</v>
      </c>
      <c r="H17" s="36">
        <v>719.43700000000001</v>
      </c>
      <c r="I17" s="36">
        <v>627.12</v>
      </c>
      <c r="J17" s="36">
        <v>661.19500000000005</v>
      </c>
      <c r="K17" s="36">
        <v>797.255</v>
      </c>
      <c r="L17" s="36">
        <v>519.48699999999997</v>
      </c>
      <c r="M17" s="36">
        <v>452.83199999999999</v>
      </c>
      <c r="N17" s="36">
        <v>380.20800000000003</v>
      </c>
      <c r="O17" s="36">
        <v>391.589</v>
      </c>
      <c r="P17" s="36">
        <v>512.89</v>
      </c>
      <c r="Q17" s="36">
        <v>638.61099999999999</v>
      </c>
      <c r="R17" s="36">
        <v>717.18399999999997</v>
      </c>
      <c r="S17" s="36">
        <v>664.82600000000002</v>
      </c>
      <c r="T17" s="36">
        <v>638.55799999999999</v>
      </c>
      <c r="U17" s="36">
        <v>765.81500000000005</v>
      </c>
      <c r="V17" s="36">
        <v>1118.71</v>
      </c>
      <c r="W17" s="36">
        <v>1268.386</v>
      </c>
      <c r="X17" s="36">
        <v>1222.0450000000001</v>
      </c>
      <c r="Y17" s="36">
        <v>1257.279</v>
      </c>
      <c r="Z17" s="36">
        <v>2051.88</v>
      </c>
      <c r="AA17" s="36">
        <v>1938.864</v>
      </c>
      <c r="AB17" s="36">
        <v>1568.0840000000001</v>
      </c>
      <c r="AC17" s="36">
        <v>1379.0820000000001</v>
      </c>
      <c r="AD17" s="36">
        <v>1588.2439999999999</v>
      </c>
      <c r="AE17" s="36">
        <v>1606.883</v>
      </c>
      <c r="AF17" s="36">
        <v>1381.672</v>
      </c>
      <c r="AG17" s="36">
        <v>1227.3219999999999</v>
      </c>
      <c r="AH17" s="36">
        <v>1603.0809999999999</v>
      </c>
      <c r="AI17" s="36">
        <v>1677.4390000000001</v>
      </c>
      <c r="AJ17" s="36">
        <v>2442.4569999999999</v>
      </c>
      <c r="AK17" s="36">
        <v>2254.328</v>
      </c>
      <c r="AL17" s="36">
        <v>1644.7739999999999</v>
      </c>
      <c r="AM17" s="36">
        <v>1445.08698313377</v>
      </c>
      <c r="AN17" s="36">
        <v>1767.1369746369617</v>
      </c>
      <c r="AO17" s="36">
        <v>1624.5600589901667</v>
      </c>
      <c r="AP17" s="36">
        <v>1648.6731445357477</v>
      </c>
      <c r="AQ17" s="36">
        <v>1628.2486768120309</v>
      </c>
      <c r="AR17" s="36">
        <v>1632.4577450227778</v>
      </c>
      <c r="AS17" s="36">
        <v>1656.1609344410601</v>
      </c>
      <c r="AT17" s="36">
        <v>1693.784154282459</v>
      </c>
      <c r="AU17" s="36">
        <v>1724.3297213521191</v>
      </c>
      <c r="AV17" s="36">
        <v>1738.9398348168102</v>
      </c>
      <c r="AW17" s="36">
        <v>1755.0010961298681</v>
      </c>
    </row>
    <row r="18" spans="1:49" x14ac:dyDescent="0.35">
      <c r="A18" s="1"/>
      <c r="B18" s="48" t="s">
        <v>21</v>
      </c>
      <c r="C18" s="36"/>
      <c r="D18" s="36">
        <v>0</v>
      </c>
      <c r="E18" s="36">
        <v>0</v>
      </c>
      <c r="F18" s="36">
        <v>0</v>
      </c>
      <c r="G18" s="36">
        <v>0</v>
      </c>
      <c r="H18" s="36">
        <v>0</v>
      </c>
      <c r="I18" s="36">
        <v>0</v>
      </c>
      <c r="J18" s="36">
        <v>0</v>
      </c>
      <c r="K18" s="36">
        <v>0</v>
      </c>
      <c r="L18" s="36">
        <v>0</v>
      </c>
      <c r="M18" s="36">
        <v>0</v>
      </c>
      <c r="N18" s="36">
        <v>0</v>
      </c>
      <c r="O18" s="36">
        <v>0</v>
      </c>
      <c r="P18" s="36">
        <v>0</v>
      </c>
      <c r="Q18" s="36">
        <v>0</v>
      </c>
      <c r="R18" s="36">
        <v>0</v>
      </c>
      <c r="S18" s="36">
        <v>0</v>
      </c>
      <c r="T18" s="36">
        <v>0</v>
      </c>
      <c r="U18" s="36">
        <v>0</v>
      </c>
      <c r="V18" s="36">
        <v>0</v>
      </c>
      <c r="W18" s="36">
        <v>0</v>
      </c>
      <c r="X18" s="36">
        <v>0</v>
      </c>
      <c r="Y18" s="36">
        <v>0</v>
      </c>
      <c r="Z18" s="36">
        <v>0</v>
      </c>
      <c r="AA18" s="36">
        <v>0</v>
      </c>
      <c r="AB18" s="36">
        <v>0</v>
      </c>
      <c r="AC18" s="36">
        <v>0</v>
      </c>
      <c r="AD18" s="36">
        <v>0</v>
      </c>
      <c r="AE18" s="36">
        <v>43.84</v>
      </c>
      <c r="AF18" s="36">
        <v>23.626999999999999</v>
      </c>
      <c r="AG18" s="36">
        <v>29.57</v>
      </c>
      <c r="AH18" s="36">
        <v>38.326999999999998</v>
      </c>
      <c r="AI18" s="36">
        <v>42.954999999999998</v>
      </c>
      <c r="AJ18" s="36">
        <v>41.902000000000001</v>
      </c>
      <c r="AK18" s="36">
        <v>49.91</v>
      </c>
      <c r="AL18" s="36">
        <v>59.692999999999998</v>
      </c>
      <c r="AM18" s="36">
        <v>53.433002730117444</v>
      </c>
      <c r="AN18" s="36">
        <v>43.838863656749133</v>
      </c>
      <c r="AO18" s="36">
        <v>47.766175848598024</v>
      </c>
      <c r="AP18" s="36">
        <v>48.568556432720435</v>
      </c>
      <c r="AQ18" s="36">
        <v>49.266016601684441</v>
      </c>
      <c r="AR18" s="36">
        <v>50.137008226314897</v>
      </c>
      <c r="AS18" s="36">
        <v>51.256003537339055</v>
      </c>
      <c r="AT18" s="36">
        <v>52.41131277867963</v>
      </c>
      <c r="AU18" s="36">
        <v>53.47260547695727</v>
      </c>
      <c r="AV18" s="36">
        <v>54.447225122620694</v>
      </c>
      <c r="AW18" s="36">
        <v>55.312593713099545</v>
      </c>
    </row>
    <row r="19" spans="1:49" x14ac:dyDescent="0.35">
      <c r="A19" s="1"/>
      <c r="B19" s="48" t="s">
        <v>28</v>
      </c>
      <c r="C19" s="36"/>
      <c r="D19" s="36">
        <v>459.29199999999997</v>
      </c>
      <c r="E19" s="36">
        <v>509.57100000000003</v>
      </c>
      <c r="F19" s="36">
        <v>561.75099999999998</v>
      </c>
      <c r="G19" s="36">
        <v>571.77300000000002</v>
      </c>
      <c r="H19" s="36">
        <v>719.19100000000003</v>
      </c>
      <c r="I19" s="36">
        <v>626.93799999999999</v>
      </c>
      <c r="J19" s="36">
        <v>661.08199999999999</v>
      </c>
      <c r="K19" s="36">
        <v>797.12400000000002</v>
      </c>
      <c r="L19" s="36">
        <v>519.38199999999995</v>
      </c>
      <c r="M19" s="36">
        <v>452.78199999999998</v>
      </c>
      <c r="N19" s="36">
        <v>380.19499999999999</v>
      </c>
      <c r="O19" s="36">
        <v>391.589</v>
      </c>
      <c r="P19" s="36">
        <v>512.89</v>
      </c>
      <c r="Q19" s="36">
        <v>638.61099999999999</v>
      </c>
      <c r="R19" s="36">
        <v>717.18399999999997</v>
      </c>
      <c r="S19" s="36">
        <v>664.82600000000002</v>
      </c>
      <c r="T19" s="36">
        <v>638.55799999999999</v>
      </c>
      <c r="U19" s="36">
        <v>765.81500000000005</v>
      </c>
      <c r="V19" s="36">
        <v>1118.71</v>
      </c>
      <c r="W19" s="36">
        <v>1268.386</v>
      </c>
      <c r="X19" s="36">
        <v>1222.0450000000001</v>
      </c>
      <c r="Y19" s="36">
        <v>1257.279</v>
      </c>
      <c r="Z19" s="36">
        <v>2051.88</v>
      </c>
      <c r="AA19" s="36">
        <v>1938.864</v>
      </c>
      <c r="AB19" s="36">
        <v>1568.0840000000001</v>
      </c>
      <c r="AC19" s="36">
        <v>1379.0820000000001</v>
      </c>
      <c r="AD19" s="36">
        <v>1588.2439999999999</v>
      </c>
      <c r="AE19" s="36">
        <v>1563.0429999999999</v>
      </c>
      <c r="AF19" s="36">
        <v>1358.0450000000001</v>
      </c>
      <c r="AG19" s="36">
        <v>1197.752</v>
      </c>
      <c r="AH19" s="36">
        <v>1564.7550000000001</v>
      </c>
      <c r="AI19" s="36">
        <v>1634.4829999999999</v>
      </c>
      <c r="AJ19" s="36">
        <v>2400.5549999999998</v>
      </c>
      <c r="AK19" s="36">
        <v>2204.4180000000001</v>
      </c>
      <c r="AL19" s="36">
        <v>1585.0809999999999</v>
      </c>
      <c r="AM19" s="36">
        <v>1391.6544657583024</v>
      </c>
      <c r="AN19" s="36">
        <v>1723.2991898551099</v>
      </c>
      <c r="AO19" s="36">
        <v>1576.7953603251576</v>
      </c>
      <c r="AP19" s="36">
        <v>1600.1065725673077</v>
      </c>
      <c r="AQ19" s="36">
        <v>1578.9851054454693</v>
      </c>
      <c r="AR19" s="36">
        <v>1582.3236737079656</v>
      </c>
      <c r="AS19" s="36">
        <v>1604.9083958145277</v>
      </c>
      <c r="AT19" s="36">
        <v>1641.3768704830736</v>
      </c>
      <c r="AU19" s="36">
        <v>1670.8617028685487</v>
      </c>
      <c r="AV19" s="36">
        <v>1684.4977209087606</v>
      </c>
      <c r="AW19" s="36">
        <v>1699.6941461958081</v>
      </c>
    </row>
    <row r="20" spans="1:49" x14ac:dyDescent="0.35">
      <c r="A20" s="1"/>
      <c r="B20" s="37" t="s">
        <v>8</v>
      </c>
      <c r="C20" s="36"/>
      <c r="D20" s="36">
        <v>404.07100000000003</v>
      </c>
      <c r="E20" s="36">
        <v>384.447</v>
      </c>
      <c r="F20" s="36">
        <v>539.18899999999996</v>
      </c>
      <c r="G20" s="36">
        <v>379.99400000000003</v>
      </c>
      <c r="H20" s="36">
        <v>557.577</v>
      </c>
      <c r="I20" s="36">
        <v>590.471</v>
      </c>
      <c r="J20" s="36">
        <v>634.80799999999999</v>
      </c>
      <c r="K20" s="36">
        <v>476.49299999999999</v>
      </c>
      <c r="L20" s="36">
        <v>541.42999999999995</v>
      </c>
      <c r="M20" s="36">
        <v>388.62200000000001</v>
      </c>
      <c r="N20" s="36">
        <v>246.39400000000001</v>
      </c>
      <c r="O20" s="36">
        <v>302.41000000000003</v>
      </c>
      <c r="P20" s="36">
        <v>262.46800000000002</v>
      </c>
      <c r="Q20" s="36">
        <v>716.49900000000002</v>
      </c>
      <c r="R20" s="36">
        <v>394.31599999999997</v>
      </c>
      <c r="S20" s="36">
        <v>610.56799999999998</v>
      </c>
      <c r="T20" s="36">
        <v>544.38800000000003</v>
      </c>
      <c r="U20" s="36">
        <v>782.28700000000003</v>
      </c>
      <c r="V20" s="36">
        <v>449.291</v>
      </c>
      <c r="W20" s="36">
        <v>353.37</v>
      </c>
      <c r="X20" s="36">
        <v>513.31299999999999</v>
      </c>
      <c r="Y20" s="36">
        <v>561.77200000000005</v>
      </c>
      <c r="Z20" s="36">
        <v>602.95000000000005</v>
      </c>
      <c r="AA20" s="36">
        <v>413.053</v>
      </c>
      <c r="AB20" s="36">
        <v>414.19799999999998</v>
      </c>
      <c r="AC20" s="36">
        <v>210.273</v>
      </c>
      <c r="AD20" s="36">
        <v>253.477</v>
      </c>
      <c r="AE20" s="36">
        <v>365.13099999999997</v>
      </c>
      <c r="AF20" s="36">
        <v>388.94299999999998</v>
      </c>
      <c r="AG20" s="36">
        <v>435.29199999999997</v>
      </c>
      <c r="AH20" s="36">
        <v>540.346</v>
      </c>
      <c r="AI20" s="36">
        <v>598.78</v>
      </c>
      <c r="AJ20" s="36">
        <v>533.721</v>
      </c>
      <c r="AK20" s="36">
        <v>696.02</v>
      </c>
      <c r="AL20" s="36">
        <v>468.79599999999999</v>
      </c>
      <c r="AM20" s="36">
        <v>649.68473043137806</v>
      </c>
      <c r="AN20" s="36">
        <v>510.6479560595206</v>
      </c>
      <c r="AO20" s="36">
        <v>531.49339239757262</v>
      </c>
      <c r="AP20" s="36">
        <v>565.41611419429717</v>
      </c>
      <c r="AQ20" s="36">
        <v>584.95738214130608</v>
      </c>
      <c r="AR20" s="36">
        <v>594.21650283694203</v>
      </c>
      <c r="AS20" s="36">
        <v>601.62840386411881</v>
      </c>
      <c r="AT20" s="36">
        <v>611.32221315872073</v>
      </c>
      <c r="AU20" s="36">
        <v>623.50496165954667</v>
      </c>
      <c r="AV20" s="36">
        <v>637.81055457686068</v>
      </c>
      <c r="AW20" s="36">
        <v>649.56472010011623</v>
      </c>
    </row>
    <row r="21" spans="1:49" x14ac:dyDescent="0.35">
      <c r="A21" s="1"/>
      <c r="B21" s="37" t="s">
        <v>46</v>
      </c>
      <c r="C21" s="36"/>
      <c r="D21" s="36">
        <v>18.276</v>
      </c>
      <c r="E21" s="36">
        <v>22.582999999999998</v>
      </c>
      <c r="F21" s="36">
        <v>24.582000000000001</v>
      </c>
      <c r="G21" s="36">
        <v>19.756</v>
      </c>
      <c r="H21" s="36">
        <v>26.419</v>
      </c>
      <c r="I21" s="36">
        <v>28.076000000000001</v>
      </c>
      <c r="J21" s="36">
        <v>25.425999999999998</v>
      </c>
      <c r="K21" s="36">
        <v>26.062999999999999</v>
      </c>
      <c r="L21" s="36">
        <v>29.613</v>
      </c>
      <c r="M21" s="36">
        <v>32.642000000000003</v>
      </c>
      <c r="N21" s="36">
        <v>28.815000000000001</v>
      </c>
      <c r="O21" s="36">
        <v>28.741</v>
      </c>
      <c r="P21" s="36">
        <v>28.952999999999999</v>
      </c>
      <c r="Q21" s="36">
        <v>39.350999999999999</v>
      </c>
      <c r="R21" s="36">
        <v>28.416</v>
      </c>
      <c r="S21" s="36">
        <v>44.545999999999999</v>
      </c>
      <c r="T21" s="36">
        <v>46.892000000000003</v>
      </c>
      <c r="U21" s="36">
        <v>42.713999999999999</v>
      </c>
      <c r="V21" s="36">
        <v>19.001999999999999</v>
      </c>
      <c r="W21" s="36">
        <v>13.788</v>
      </c>
      <c r="X21" s="36">
        <v>21.75</v>
      </c>
      <c r="Y21" s="36">
        <v>29.699000000000002</v>
      </c>
      <c r="Z21" s="36">
        <v>48.973999999999997</v>
      </c>
      <c r="AA21" s="36">
        <v>32.874000000000002</v>
      </c>
      <c r="AB21" s="36">
        <v>38.49</v>
      </c>
      <c r="AC21" s="36">
        <v>34.417999999999999</v>
      </c>
      <c r="AD21" s="36">
        <v>22.693999999999999</v>
      </c>
      <c r="AE21" s="36">
        <v>29.885000000000002</v>
      </c>
      <c r="AF21" s="36">
        <v>24.498999999999999</v>
      </c>
      <c r="AG21" s="36">
        <v>0</v>
      </c>
      <c r="AH21" s="36">
        <v>0</v>
      </c>
      <c r="AI21" s="36">
        <v>0</v>
      </c>
      <c r="AJ21" s="36">
        <v>0</v>
      </c>
      <c r="AK21" s="36">
        <v>0</v>
      </c>
      <c r="AL21" s="36">
        <v>26.427</v>
      </c>
      <c r="AM21" s="36">
        <v>20.808999999999997</v>
      </c>
      <c r="AN21" s="36">
        <v>20.808999999999997</v>
      </c>
      <c r="AO21" s="36">
        <v>20.808999999999997</v>
      </c>
      <c r="AP21" s="36">
        <v>20.808999999999997</v>
      </c>
      <c r="AQ21" s="36">
        <v>20.808999999999997</v>
      </c>
      <c r="AR21" s="36">
        <v>20.808999999999997</v>
      </c>
      <c r="AS21" s="36">
        <v>20.808999999999997</v>
      </c>
      <c r="AT21" s="36">
        <v>20.808999999999997</v>
      </c>
      <c r="AU21" s="36">
        <v>20.808999999999997</v>
      </c>
      <c r="AV21" s="36">
        <v>20.808999999999997</v>
      </c>
      <c r="AW21" s="36">
        <v>20.808999999999997</v>
      </c>
    </row>
    <row r="22" spans="1:49" x14ac:dyDescent="0.35">
      <c r="A22" s="1"/>
      <c r="B22" s="48" t="s">
        <v>133</v>
      </c>
      <c r="C22" s="36"/>
      <c r="D22" s="36">
        <v>0</v>
      </c>
      <c r="E22" s="36">
        <v>0</v>
      </c>
      <c r="F22" s="36">
        <v>0</v>
      </c>
      <c r="G22" s="36">
        <v>0</v>
      </c>
      <c r="H22" s="36">
        <v>0</v>
      </c>
      <c r="I22" s="36">
        <v>0</v>
      </c>
      <c r="J22" s="36">
        <v>0</v>
      </c>
      <c r="K22" s="36">
        <v>0</v>
      </c>
      <c r="L22" s="36">
        <v>0</v>
      </c>
      <c r="M22" s="36">
        <v>0</v>
      </c>
      <c r="N22" s="36">
        <v>0</v>
      </c>
      <c r="O22" s="36">
        <v>0</v>
      </c>
      <c r="P22" s="36">
        <v>0</v>
      </c>
      <c r="Q22" s="36">
        <v>0</v>
      </c>
      <c r="R22" s="36">
        <v>0</v>
      </c>
      <c r="S22" s="36">
        <v>0</v>
      </c>
      <c r="T22" s="36">
        <v>0</v>
      </c>
      <c r="U22" s="36">
        <v>0</v>
      </c>
      <c r="V22" s="36">
        <v>2.1520000000000001</v>
      </c>
      <c r="W22" s="36">
        <v>1.964</v>
      </c>
      <c r="X22" s="36">
        <v>1.8819999999999999</v>
      </c>
      <c r="Y22" s="36">
        <v>1.3049999999999999</v>
      </c>
      <c r="Z22" s="36">
        <v>0.14000000000000001</v>
      </c>
      <c r="AA22" s="36">
        <v>0.19700000000000001</v>
      </c>
      <c r="AB22" s="36">
        <v>0.20399999999999999</v>
      </c>
      <c r="AC22" s="36">
        <v>0.29299999999999998</v>
      </c>
      <c r="AD22" s="36">
        <v>0</v>
      </c>
      <c r="AE22" s="36">
        <v>0</v>
      </c>
      <c r="AF22" s="36">
        <v>0</v>
      </c>
      <c r="AG22" s="36">
        <v>0</v>
      </c>
      <c r="AH22" s="36">
        <v>0</v>
      </c>
      <c r="AI22" s="36">
        <v>0</v>
      </c>
      <c r="AJ22" s="36">
        <v>0</v>
      </c>
      <c r="AK22" s="36">
        <v>0</v>
      </c>
      <c r="AL22" s="36">
        <v>0</v>
      </c>
      <c r="AM22" s="36">
        <v>0</v>
      </c>
      <c r="AN22" s="36">
        <v>0</v>
      </c>
      <c r="AO22" s="36">
        <v>0</v>
      </c>
      <c r="AP22" s="36">
        <v>0</v>
      </c>
      <c r="AQ22" s="36">
        <v>0</v>
      </c>
      <c r="AR22" s="36">
        <v>0</v>
      </c>
      <c r="AS22" s="36">
        <v>0</v>
      </c>
      <c r="AT22" s="36">
        <v>0</v>
      </c>
      <c r="AU22" s="36">
        <v>0</v>
      </c>
      <c r="AV22" s="36">
        <v>0</v>
      </c>
      <c r="AW22" s="36">
        <v>0</v>
      </c>
    </row>
    <row r="23" spans="1:49" x14ac:dyDescent="0.35">
      <c r="A23" s="1"/>
      <c r="B23" s="48" t="s">
        <v>134</v>
      </c>
      <c r="C23" s="36"/>
      <c r="D23" s="36">
        <v>0</v>
      </c>
      <c r="E23" s="36">
        <v>0</v>
      </c>
      <c r="F23" s="36">
        <v>0</v>
      </c>
      <c r="G23" s="36">
        <v>0</v>
      </c>
      <c r="H23" s="36">
        <v>0</v>
      </c>
      <c r="I23" s="36">
        <v>0</v>
      </c>
      <c r="J23" s="36">
        <v>0</v>
      </c>
      <c r="K23" s="36">
        <v>0</v>
      </c>
      <c r="L23" s="36">
        <v>0</v>
      </c>
      <c r="M23" s="36">
        <v>0</v>
      </c>
      <c r="N23" s="36">
        <v>0</v>
      </c>
      <c r="O23" s="36">
        <v>0</v>
      </c>
      <c r="P23" s="36">
        <v>0</v>
      </c>
      <c r="Q23" s="36">
        <v>0</v>
      </c>
      <c r="R23" s="36">
        <v>0</v>
      </c>
      <c r="S23" s="36">
        <v>0</v>
      </c>
      <c r="T23" s="36">
        <v>0</v>
      </c>
      <c r="U23" s="36">
        <v>0</v>
      </c>
      <c r="V23" s="36">
        <v>0</v>
      </c>
      <c r="W23" s="36">
        <v>6.1120000000000001</v>
      </c>
      <c r="X23" s="36">
        <v>6.6239999999999997</v>
      </c>
      <c r="Y23" s="36">
        <v>10.016999999999999</v>
      </c>
      <c r="Z23" s="36">
        <v>23.867999999999999</v>
      </c>
      <c r="AA23" s="36">
        <v>21.445</v>
      </c>
      <c r="AB23" s="36">
        <v>24.64</v>
      </c>
      <c r="AC23" s="36">
        <v>20.155000000000001</v>
      </c>
      <c r="AD23" s="36">
        <v>22.693999999999999</v>
      </c>
      <c r="AE23" s="36">
        <v>29.885000000000002</v>
      </c>
      <c r="AF23" s="36">
        <v>24.498999999999999</v>
      </c>
      <c r="AG23" s="36">
        <v>0</v>
      </c>
      <c r="AH23" s="36">
        <v>0</v>
      </c>
      <c r="AI23" s="36">
        <v>0</v>
      </c>
      <c r="AJ23" s="36">
        <v>0</v>
      </c>
      <c r="AK23" s="36">
        <v>0</v>
      </c>
      <c r="AL23" s="36">
        <v>26.427</v>
      </c>
      <c r="AM23" s="36">
        <v>20.808999999999997</v>
      </c>
      <c r="AN23" s="36">
        <v>20.808999999999997</v>
      </c>
      <c r="AO23" s="36">
        <v>20.808999999999997</v>
      </c>
      <c r="AP23" s="36">
        <v>20.808999999999997</v>
      </c>
      <c r="AQ23" s="36">
        <v>20.808999999999997</v>
      </c>
      <c r="AR23" s="36">
        <v>20.808999999999997</v>
      </c>
      <c r="AS23" s="36">
        <v>20.808999999999997</v>
      </c>
      <c r="AT23" s="36">
        <v>20.808999999999997</v>
      </c>
      <c r="AU23" s="36">
        <v>20.808999999999997</v>
      </c>
      <c r="AV23" s="36">
        <v>20.808999999999997</v>
      </c>
      <c r="AW23" s="36">
        <v>20.808999999999997</v>
      </c>
    </row>
    <row r="24" spans="1:49" x14ac:dyDescent="0.35">
      <c r="A24" s="1"/>
      <c r="B24" s="48" t="s">
        <v>35</v>
      </c>
      <c r="C24" s="36"/>
      <c r="D24" s="36">
        <v>8.6240000000000006</v>
      </c>
      <c r="E24" s="36">
        <v>11.34</v>
      </c>
      <c r="F24" s="36">
        <v>9.1170000000000009</v>
      </c>
      <c r="G24" s="36">
        <v>5.4509999999999996</v>
      </c>
      <c r="H24" s="36">
        <v>9.8889999999999993</v>
      </c>
      <c r="I24" s="36">
        <v>10.92</v>
      </c>
      <c r="J24" s="36">
        <v>4.9400000000000004</v>
      </c>
      <c r="K24" s="36">
        <v>7.8540000000000001</v>
      </c>
      <c r="L24" s="36">
        <v>11.592000000000001</v>
      </c>
      <c r="M24" s="36">
        <v>14.128</v>
      </c>
      <c r="N24" s="36">
        <v>3.9</v>
      </c>
      <c r="O24" s="36">
        <v>10.465</v>
      </c>
      <c r="P24" s="36">
        <v>14.784000000000001</v>
      </c>
      <c r="Q24" s="36">
        <v>17.664000000000001</v>
      </c>
      <c r="R24" s="36">
        <v>4.3840000000000003</v>
      </c>
      <c r="S24" s="36">
        <v>17.802</v>
      </c>
      <c r="T24" s="36">
        <v>15.605999999999998</v>
      </c>
      <c r="U24" s="36">
        <v>6.7050000000000001</v>
      </c>
      <c r="V24" s="36">
        <v>14.228999999999999</v>
      </c>
      <c r="W24" s="36">
        <v>3.5840000000000001</v>
      </c>
      <c r="X24" s="36">
        <v>10.472</v>
      </c>
      <c r="Y24" s="36">
        <v>14.72</v>
      </c>
      <c r="Z24" s="36">
        <v>18.239999999999998</v>
      </c>
      <c r="AA24" s="36">
        <v>7.2</v>
      </c>
      <c r="AB24" s="36">
        <v>9.4860000000000007</v>
      </c>
      <c r="AC24" s="36">
        <v>8.968</v>
      </c>
      <c r="AD24" s="36">
        <v>0</v>
      </c>
      <c r="AE24" s="36">
        <v>0</v>
      </c>
      <c r="AF24" s="36">
        <v>0</v>
      </c>
      <c r="AG24" s="36">
        <v>0</v>
      </c>
      <c r="AH24" s="36">
        <v>0</v>
      </c>
      <c r="AI24" s="36">
        <v>0</v>
      </c>
      <c r="AJ24" s="36">
        <v>0</v>
      </c>
      <c r="AK24" s="36">
        <v>0</v>
      </c>
      <c r="AL24" s="36">
        <v>0</v>
      </c>
      <c r="AM24" s="36">
        <v>0</v>
      </c>
      <c r="AN24" s="36">
        <v>0</v>
      </c>
      <c r="AO24" s="36">
        <v>0</v>
      </c>
      <c r="AP24" s="36">
        <v>0</v>
      </c>
      <c r="AQ24" s="36">
        <v>0</v>
      </c>
      <c r="AR24" s="36">
        <v>0</v>
      </c>
      <c r="AS24" s="36">
        <v>0</v>
      </c>
      <c r="AT24" s="36">
        <v>0</v>
      </c>
      <c r="AU24" s="36">
        <v>0</v>
      </c>
      <c r="AV24" s="36">
        <v>0</v>
      </c>
      <c r="AW24" s="36">
        <v>0</v>
      </c>
    </row>
    <row r="25" spans="1:49" x14ac:dyDescent="0.35">
      <c r="A25" s="1"/>
      <c r="B25" s="48" t="s">
        <v>36</v>
      </c>
      <c r="C25" s="36"/>
      <c r="D25" s="36">
        <v>0</v>
      </c>
      <c r="E25" s="36">
        <v>0</v>
      </c>
      <c r="F25" s="36">
        <v>4.2</v>
      </c>
      <c r="G25" s="36">
        <v>2.9990000000000001</v>
      </c>
      <c r="H25" s="36">
        <v>2.5379999999999998</v>
      </c>
      <c r="I25" s="36">
        <v>1.9199999999999997</v>
      </c>
      <c r="J25" s="36">
        <v>1.716</v>
      </c>
      <c r="K25" s="36">
        <v>2.0249999999999999</v>
      </c>
      <c r="L25" s="36">
        <v>2.0739999999999998</v>
      </c>
      <c r="M25" s="36">
        <v>2.0699999999999998</v>
      </c>
      <c r="N25" s="36">
        <v>1.7010000000000001</v>
      </c>
      <c r="O25" s="36">
        <v>2.4990000000000001</v>
      </c>
      <c r="P25" s="36">
        <v>2.6389999999999998</v>
      </c>
      <c r="Q25" s="36">
        <v>2.2770000000000001</v>
      </c>
      <c r="R25" s="36">
        <v>1.75</v>
      </c>
      <c r="S25" s="36">
        <v>1.44</v>
      </c>
      <c r="T25" s="36">
        <v>3.4409999999999994</v>
      </c>
      <c r="U25" s="36">
        <v>4.3890000000000002</v>
      </c>
      <c r="V25" s="36">
        <v>2.621</v>
      </c>
      <c r="W25" s="36">
        <v>2.1280000000000001</v>
      </c>
      <c r="X25" s="36">
        <v>2.7719999999999998</v>
      </c>
      <c r="Y25" s="36">
        <v>3.657</v>
      </c>
      <c r="Z25" s="36">
        <v>6.726</v>
      </c>
      <c r="AA25" s="36">
        <v>4.032</v>
      </c>
      <c r="AB25" s="36">
        <v>4.16</v>
      </c>
      <c r="AC25" s="36">
        <v>5.0019999999999998</v>
      </c>
      <c r="AD25" s="36">
        <v>0</v>
      </c>
      <c r="AE25" s="36">
        <v>0</v>
      </c>
      <c r="AF25" s="36">
        <v>0</v>
      </c>
      <c r="AG25" s="36">
        <v>0</v>
      </c>
      <c r="AH25" s="36">
        <v>0</v>
      </c>
      <c r="AI25" s="36">
        <v>0</v>
      </c>
      <c r="AJ25" s="36">
        <v>0</v>
      </c>
      <c r="AK25" s="36">
        <v>0</v>
      </c>
      <c r="AL25" s="36">
        <v>0</v>
      </c>
      <c r="AM25" s="36">
        <v>0</v>
      </c>
      <c r="AN25" s="36">
        <v>0</v>
      </c>
      <c r="AO25" s="36">
        <v>0</v>
      </c>
      <c r="AP25" s="36">
        <v>0</v>
      </c>
      <c r="AQ25" s="36">
        <v>0</v>
      </c>
      <c r="AR25" s="36">
        <v>0</v>
      </c>
      <c r="AS25" s="36">
        <v>0</v>
      </c>
      <c r="AT25" s="36">
        <v>0</v>
      </c>
      <c r="AU25" s="36">
        <v>0</v>
      </c>
      <c r="AV25" s="36">
        <v>0</v>
      </c>
      <c r="AW25" s="36">
        <v>0</v>
      </c>
    </row>
    <row r="26" spans="1:49" x14ac:dyDescent="0.35">
      <c r="A26" s="1"/>
      <c r="B26" s="37" t="s">
        <v>135</v>
      </c>
      <c r="C26" s="36"/>
      <c r="D26" s="36">
        <v>14.189</v>
      </c>
      <c r="E26" s="36">
        <v>17.481000000000002</v>
      </c>
      <c r="F26" s="36">
        <v>10.087999999999999</v>
      </c>
      <c r="G26" s="36">
        <v>11.18</v>
      </c>
      <c r="H26" s="36">
        <v>9.593</v>
      </c>
      <c r="I26" s="36">
        <v>13.847</v>
      </c>
      <c r="J26" s="36">
        <v>9.5340000000000007</v>
      </c>
      <c r="K26" s="36">
        <v>15.257999999999999</v>
      </c>
      <c r="L26" s="36">
        <v>9.2159999999999993</v>
      </c>
      <c r="M26" s="36">
        <v>11.016999999999999</v>
      </c>
      <c r="N26" s="36">
        <v>11.138999999999999</v>
      </c>
      <c r="O26" s="36">
        <v>9.9120000000000008</v>
      </c>
      <c r="P26" s="36">
        <v>9.7919999999999998</v>
      </c>
      <c r="Q26" s="36">
        <v>12.555</v>
      </c>
      <c r="R26" s="36">
        <v>11.492000000000001</v>
      </c>
      <c r="S26" s="36">
        <v>14.238</v>
      </c>
      <c r="T26" s="36">
        <v>13.465</v>
      </c>
      <c r="U26" s="36">
        <v>5.3380000000000001</v>
      </c>
      <c r="V26" s="36">
        <v>9.298</v>
      </c>
      <c r="W26" s="36">
        <v>6.258</v>
      </c>
      <c r="X26" s="36">
        <v>7.9359999999999999</v>
      </c>
      <c r="Y26" s="36">
        <v>8.1980000000000004</v>
      </c>
      <c r="Z26" s="36">
        <v>7.6470000000000002</v>
      </c>
      <c r="AA26" s="36">
        <v>8.0510000000000002</v>
      </c>
      <c r="AB26" s="36">
        <v>8.4659999999999993</v>
      </c>
      <c r="AC26" s="36">
        <v>8.0619999999999994</v>
      </c>
      <c r="AD26" s="36">
        <v>0</v>
      </c>
      <c r="AE26" s="36">
        <v>0</v>
      </c>
      <c r="AF26" s="36">
        <v>0</v>
      </c>
      <c r="AG26" s="36">
        <v>0</v>
      </c>
      <c r="AH26" s="36">
        <v>0</v>
      </c>
      <c r="AI26" s="36">
        <v>0</v>
      </c>
      <c r="AJ26" s="36">
        <v>0</v>
      </c>
      <c r="AK26" s="36">
        <v>0</v>
      </c>
      <c r="AL26" s="36">
        <v>0</v>
      </c>
      <c r="AM26" s="36">
        <v>0</v>
      </c>
      <c r="AN26" s="36">
        <v>0</v>
      </c>
      <c r="AO26" s="36">
        <v>0</v>
      </c>
      <c r="AP26" s="36">
        <v>0</v>
      </c>
      <c r="AQ26" s="36">
        <v>0</v>
      </c>
      <c r="AR26" s="36">
        <v>0</v>
      </c>
      <c r="AS26" s="36">
        <v>0</v>
      </c>
      <c r="AT26" s="36">
        <v>0</v>
      </c>
      <c r="AU26" s="36">
        <v>0</v>
      </c>
      <c r="AV26" s="36">
        <v>0</v>
      </c>
      <c r="AW26" s="36">
        <v>0</v>
      </c>
    </row>
    <row r="27" spans="1:49" x14ac:dyDescent="0.35">
      <c r="A27" s="1"/>
      <c r="B27" s="48" t="s">
        <v>136</v>
      </c>
      <c r="C27" s="36"/>
      <c r="D27" s="36">
        <v>0</v>
      </c>
      <c r="E27" s="36">
        <v>0</v>
      </c>
      <c r="F27" s="36">
        <v>1.8120000000000001</v>
      </c>
      <c r="G27" s="36">
        <v>1.9279999999999999</v>
      </c>
      <c r="H27" s="36">
        <v>1.6519999999999999</v>
      </c>
      <c r="I27" s="36">
        <v>1.7999999999999998</v>
      </c>
      <c r="J27" s="36">
        <v>1.48</v>
      </c>
      <c r="K27" s="36">
        <v>1.6459999999999999</v>
      </c>
      <c r="L27" s="36">
        <v>1.083</v>
      </c>
      <c r="M27" s="36">
        <v>1.4450000000000001</v>
      </c>
      <c r="N27" s="36">
        <v>1.585</v>
      </c>
      <c r="O27" s="36">
        <v>1.619</v>
      </c>
      <c r="P27" s="36">
        <v>2.04</v>
      </c>
      <c r="Q27" s="36">
        <v>2.0670000000000002</v>
      </c>
      <c r="R27" s="36">
        <v>2.2160000000000002</v>
      </c>
      <c r="S27" s="36">
        <v>2.3490000000000002</v>
      </c>
      <c r="T27" s="36">
        <v>2.4860000000000002</v>
      </c>
      <c r="U27" s="36">
        <v>0.115</v>
      </c>
      <c r="V27" s="36">
        <v>1.288</v>
      </c>
      <c r="W27" s="36">
        <v>0.85499999999999998</v>
      </c>
      <c r="X27" s="36">
        <v>1.157</v>
      </c>
      <c r="Y27" s="36">
        <v>0.69199999999999995</v>
      </c>
      <c r="Z27" s="36">
        <v>0.66</v>
      </c>
      <c r="AA27" s="36">
        <v>0.78800000000000003</v>
      </c>
      <c r="AB27" s="36">
        <v>0.84299999999999997</v>
      </c>
      <c r="AC27" s="36">
        <v>1.474</v>
      </c>
      <c r="AD27" s="36">
        <v>0</v>
      </c>
      <c r="AE27" s="36">
        <v>0</v>
      </c>
      <c r="AF27" s="36">
        <v>0</v>
      </c>
      <c r="AG27" s="36">
        <v>0</v>
      </c>
      <c r="AH27" s="36">
        <v>0</v>
      </c>
      <c r="AI27" s="36">
        <v>0</v>
      </c>
      <c r="AJ27" s="36">
        <v>0</v>
      </c>
      <c r="AK27" s="36">
        <v>0</v>
      </c>
      <c r="AL27" s="36">
        <v>0</v>
      </c>
      <c r="AM27" s="36">
        <v>0</v>
      </c>
      <c r="AN27" s="36">
        <v>0</v>
      </c>
      <c r="AO27" s="36">
        <v>0</v>
      </c>
      <c r="AP27" s="36">
        <v>0</v>
      </c>
      <c r="AQ27" s="36">
        <v>0</v>
      </c>
      <c r="AR27" s="36">
        <v>0</v>
      </c>
      <c r="AS27" s="36">
        <v>0</v>
      </c>
      <c r="AT27" s="36">
        <v>0</v>
      </c>
      <c r="AU27" s="36">
        <v>0</v>
      </c>
      <c r="AV27" s="36">
        <v>0</v>
      </c>
      <c r="AW27" s="36">
        <v>0</v>
      </c>
    </row>
    <row r="28" spans="1:49" x14ac:dyDescent="0.35">
      <c r="A28" s="1"/>
      <c r="B28" s="48" t="s">
        <v>41</v>
      </c>
      <c r="C28" s="36"/>
      <c r="D28" s="36">
        <v>1.637</v>
      </c>
      <c r="E28" s="36">
        <v>3.351</v>
      </c>
      <c r="F28" s="36">
        <v>2.0699999999999998</v>
      </c>
      <c r="G28" s="36">
        <v>2.71</v>
      </c>
      <c r="H28" s="36">
        <v>2.6190000000000002</v>
      </c>
      <c r="I28" s="36">
        <v>4.4379999999999997</v>
      </c>
      <c r="J28" s="36">
        <v>5.0350000000000001</v>
      </c>
      <c r="K28" s="36">
        <v>3.2250000000000001</v>
      </c>
      <c r="L28" s="36">
        <v>2.202</v>
      </c>
      <c r="M28" s="36">
        <v>2.1030000000000002</v>
      </c>
      <c r="N28" s="36">
        <v>2.1850000000000001</v>
      </c>
      <c r="O28" s="36">
        <v>1.1919999999999999</v>
      </c>
      <c r="P28" s="36">
        <v>2.1469999999999998</v>
      </c>
      <c r="Q28" s="36">
        <v>1.115</v>
      </c>
      <c r="R28" s="36">
        <v>1.355</v>
      </c>
      <c r="S28" s="36">
        <v>1.024</v>
      </c>
      <c r="T28" s="36">
        <v>1.3660000000000001</v>
      </c>
      <c r="U28" s="36">
        <v>0</v>
      </c>
      <c r="V28" s="36">
        <v>1.835</v>
      </c>
      <c r="W28" s="36">
        <v>1.659</v>
      </c>
      <c r="X28" s="36">
        <v>1.9870000000000001</v>
      </c>
      <c r="Y28" s="36">
        <v>1.331</v>
      </c>
      <c r="Z28" s="36">
        <v>1.5209999999999999</v>
      </c>
      <c r="AA28" s="36">
        <v>1.663</v>
      </c>
      <c r="AB28" s="36">
        <v>1.254</v>
      </c>
      <c r="AC28" s="36">
        <v>1.143</v>
      </c>
      <c r="AD28" s="36">
        <v>0</v>
      </c>
      <c r="AE28" s="36">
        <v>0</v>
      </c>
      <c r="AF28" s="36">
        <v>0</v>
      </c>
      <c r="AG28" s="36">
        <v>0</v>
      </c>
      <c r="AH28" s="36">
        <v>0</v>
      </c>
      <c r="AI28" s="36">
        <v>0</v>
      </c>
      <c r="AJ28" s="36">
        <v>0</v>
      </c>
      <c r="AK28" s="36">
        <v>0</v>
      </c>
      <c r="AL28" s="36">
        <v>0</v>
      </c>
      <c r="AM28" s="36">
        <v>0</v>
      </c>
      <c r="AN28" s="36">
        <v>0</v>
      </c>
      <c r="AO28" s="36">
        <v>0</v>
      </c>
      <c r="AP28" s="36">
        <v>0</v>
      </c>
      <c r="AQ28" s="36">
        <v>0</v>
      </c>
      <c r="AR28" s="36">
        <v>0</v>
      </c>
      <c r="AS28" s="36">
        <v>0</v>
      </c>
      <c r="AT28" s="36">
        <v>0</v>
      </c>
      <c r="AU28" s="36">
        <v>0</v>
      </c>
      <c r="AV28" s="36">
        <v>0</v>
      </c>
      <c r="AW28" s="36">
        <v>0</v>
      </c>
    </row>
    <row r="29" spans="1:49" x14ac:dyDescent="0.35">
      <c r="A29" s="1"/>
      <c r="B29" s="48" t="s">
        <v>137</v>
      </c>
      <c r="C29" s="1"/>
      <c r="D29" s="1">
        <v>0.245</v>
      </c>
      <c r="E29" s="1">
        <v>2.91</v>
      </c>
      <c r="F29" s="1">
        <v>1.571</v>
      </c>
      <c r="G29" s="1">
        <v>0.99</v>
      </c>
      <c r="H29" s="1">
        <v>1.44</v>
      </c>
      <c r="I29" s="1">
        <v>1.82</v>
      </c>
      <c r="J29" s="1">
        <v>1.08</v>
      </c>
      <c r="K29" s="1">
        <v>2.3490000000000002</v>
      </c>
      <c r="L29" s="1">
        <v>0.56499999999999995</v>
      </c>
      <c r="M29" s="1">
        <v>2.2410000000000001</v>
      </c>
      <c r="N29" s="1">
        <v>0.83799999999999997</v>
      </c>
      <c r="O29" s="1">
        <v>1.43</v>
      </c>
      <c r="P29" s="1">
        <v>0.97</v>
      </c>
      <c r="Q29" s="1">
        <v>3.2680000000000002</v>
      </c>
      <c r="R29" s="1">
        <v>2.2400000000000002</v>
      </c>
      <c r="S29" s="1">
        <v>2.86</v>
      </c>
      <c r="T29" s="1">
        <v>2.738</v>
      </c>
      <c r="U29" s="1">
        <v>2.2429999999999999</v>
      </c>
      <c r="V29" s="1">
        <v>1.87</v>
      </c>
      <c r="W29" s="1">
        <v>2.4420000000000002</v>
      </c>
      <c r="X29" s="1">
        <v>2.0779999999999998</v>
      </c>
      <c r="Y29" s="1">
        <v>4.47</v>
      </c>
      <c r="Z29" s="1">
        <v>2.9740000000000002</v>
      </c>
      <c r="AA29" s="1">
        <v>3.7810000000000001</v>
      </c>
      <c r="AB29" s="1">
        <v>5.32</v>
      </c>
      <c r="AC29" s="1">
        <v>3.476</v>
      </c>
      <c r="AD29" s="1">
        <v>0</v>
      </c>
      <c r="AE29" s="1">
        <v>0</v>
      </c>
      <c r="AF29" s="1">
        <v>0</v>
      </c>
      <c r="AG29" s="1">
        <v>0</v>
      </c>
      <c r="AH29" s="1">
        <v>0</v>
      </c>
      <c r="AI29" s="1">
        <v>0</v>
      </c>
      <c r="AJ29" s="1">
        <v>0</v>
      </c>
      <c r="AK29" s="1">
        <v>0</v>
      </c>
      <c r="AL29" s="1">
        <v>0</v>
      </c>
      <c r="AM29" s="1">
        <v>0</v>
      </c>
      <c r="AN29" s="1">
        <v>0</v>
      </c>
      <c r="AO29" s="1">
        <v>0</v>
      </c>
      <c r="AP29" s="1">
        <v>0</v>
      </c>
      <c r="AQ29" s="1">
        <v>0</v>
      </c>
      <c r="AR29" s="1">
        <v>0</v>
      </c>
      <c r="AS29" s="1">
        <v>0</v>
      </c>
      <c r="AT29" s="1">
        <v>0</v>
      </c>
      <c r="AU29" s="1">
        <v>0</v>
      </c>
      <c r="AV29" s="1">
        <v>0</v>
      </c>
      <c r="AW29" s="1">
        <v>0</v>
      </c>
    </row>
    <row r="30" spans="1:49" x14ac:dyDescent="0.35">
      <c r="A30" s="1"/>
      <c r="B30" s="48" t="s">
        <v>138</v>
      </c>
      <c r="C30" s="36"/>
      <c r="D30" s="36">
        <v>9.6430000000000007</v>
      </c>
      <c r="E30" s="36">
        <v>9.1110000000000007</v>
      </c>
      <c r="F30" s="36">
        <v>3.2829999999999995</v>
      </c>
      <c r="G30" s="36">
        <v>3.3609999999999998</v>
      </c>
      <c r="H30" s="36">
        <v>2.3099999999999987</v>
      </c>
      <c r="I30" s="36">
        <v>3.5919999999999987</v>
      </c>
      <c r="J30" s="36">
        <v>0.60299999999999976</v>
      </c>
      <c r="K30" s="36">
        <v>4.718</v>
      </c>
      <c r="L30" s="36">
        <v>4.0329999999999995</v>
      </c>
      <c r="M30" s="36">
        <v>3.9699999999999989</v>
      </c>
      <c r="N30" s="36">
        <v>5.5379999999999994</v>
      </c>
      <c r="O30" s="36">
        <v>4.6150000000000011</v>
      </c>
      <c r="P30" s="36">
        <v>3.9729999999999999</v>
      </c>
      <c r="Q30" s="36">
        <v>5.7759999999999998</v>
      </c>
      <c r="R30" s="36">
        <v>5.0620000000000003</v>
      </c>
      <c r="S30" s="36">
        <v>8.004999999999999</v>
      </c>
      <c r="T30" s="36">
        <v>6.875</v>
      </c>
      <c r="U30" s="36">
        <v>2.98</v>
      </c>
      <c r="V30" s="36">
        <v>4.3049999999999997</v>
      </c>
      <c r="W30" s="36">
        <v>1.3019999999999996</v>
      </c>
      <c r="X30" s="36">
        <v>2.7140000000000004</v>
      </c>
      <c r="Y30" s="36">
        <v>1.705000000000001</v>
      </c>
      <c r="Z30" s="36">
        <v>2.492</v>
      </c>
      <c r="AA30" s="36">
        <v>1.819</v>
      </c>
      <c r="AB30" s="36">
        <v>1.0489999999999995</v>
      </c>
      <c r="AC30" s="36">
        <v>1.9689999999999994</v>
      </c>
      <c r="AD30" s="36">
        <v>0</v>
      </c>
      <c r="AE30" s="36">
        <v>0</v>
      </c>
      <c r="AF30" s="36">
        <v>0</v>
      </c>
      <c r="AG30" s="36">
        <v>0</v>
      </c>
      <c r="AH30" s="36">
        <v>0</v>
      </c>
      <c r="AI30" s="36">
        <v>0</v>
      </c>
      <c r="AJ30" s="36">
        <v>0</v>
      </c>
      <c r="AK30" s="36">
        <v>0</v>
      </c>
      <c r="AL30" s="36">
        <v>0</v>
      </c>
      <c r="AM30" s="36">
        <v>0</v>
      </c>
      <c r="AN30" s="36">
        <v>0</v>
      </c>
      <c r="AO30" s="36">
        <v>0</v>
      </c>
      <c r="AP30" s="36">
        <v>0</v>
      </c>
      <c r="AQ30" s="36">
        <v>0</v>
      </c>
      <c r="AR30" s="36">
        <v>0</v>
      </c>
      <c r="AS30" s="36">
        <v>0</v>
      </c>
      <c r="AT30" s="36">
        <v>0</v>
      </c>
      <c r="AU30" s="36">
        <v>0</v>
      </c>
      <c r="AV30" s="36">
        <v>0</v>
      </c>
      <c r="AW30" s="36">
        <v>0</v>
      </c>
    </row>
    <row r="31" spans="1:49" x14ac:dyDescent="0.35">
      <c r="A31" s="1"/>
      <c r="B31" s="37" t="s">
        <v>139</v>
      </c>
      <c r="C31" s="36"/>
      <c r="D31" s="36">
        <v>27.833999999999982</v>
      </c>
      <c r="E31" s="36">
        <v>30.801999999999929</v>
      </c>
      <c r="F31" s="36">
        <v>28.239000000000104</v>
      </c>
      <c r="G31" s="36">
        <v>29.129999999999804</v>
      </c>
      <c r="H31" s="36">
        <v>30.902000000000331</v>
      </c>
      <c r="I31" s="36">
        <v>28.470999999999663</v>
      </c>
      <c r="J31" s="36">
        <v>29.681999999999938</v>
      </c>
      <c r="K31" s="36">
        <v>37.23200000000017</v>
      </c>
      <c r="L31" s="36">
        <v>40.210999999999963</v>
      </c>
      <c r="M31" s="36">
        <v>39.896000000000114</v>
      </c>
      <c r="N31" s="36">
        <v>48.608999999999938</v>
      </c>
      <c r="O31" s="36">
        <v>56.938000000000009</v>
      </c>
      <c r="P31" s="36">
        <v>58.474999999999966</v>
      </c>
      <c r="Q31" s="36">
        <v>55.494000000000206</v>
      </c>
      <c r="R31" s="36">
        <v>60.185999999999652</v>
      </c>
      <c r="S31" s="36">
        <v>62.413999999999646</v>
      </c>
      <c r="T31" s="36">
        <v>62.223000000000269</v>
      </c>
      <c r="U31" s="36">
        <v>61.983999999999604</v>
      </c>
      <c r="V31" s="36">
        <v>86.672999999999902</v>
      </c>
      <c r="W31" s="36">
        <v>74.412000000000205</v>
      </c>
      <c r="X31" s="36">
        <v>74.574999999999619</v>
      </c>
      <c r="Y31" s="36">
        <v>74.872000000000128</v>
      </c>
      <c r="Z31" s="36">
        <v>73.590999999999312</v>
      </c>
      <c r="AA31" s="36">
        <v>75.75900000000054</v>
      </c>
      <c r="AB31" s="36">
        <v>74.240000000000023</v>
      </c>
      <c r="AC31" s="36">
        <v>76.061000000000078</v>
      </c>
      <c r="AD31" s="36">
        <v>97.050000000000225</v>
      </c>
      <c r="AE31" s="36">
        <v>110.49900000000012</v>
      </c>
      <c r="AF31" s="36">
        <v>115.1660000000002</v>
      </c>
      <c r="AG31" s="36">
        <v>137.30300000000028</v>
      </c>
      <c r="AH31" s="36">
        <v>149.36099999999965</v>
      </c>
      <c r="AI31" s="36">
        <v>239.23700000000008</v>
      </c>
      <c r="AJ31" s="36">
        <v>187.01500000000033</v>
      </c>
      <c r="AK31" s="36">
        <v>188.47700000000032</v>
      </c>
      <c r="AL31" s="36">
        <v>161.24499999999986</v>
      </c>
      <c r="AM31" s="36">
        <v>147.63643101178604</v>
      </c>
      <c r="AN31" s="36">
        <v>145.89220738158596</v>
      </c>
      <c r="AO31" s="36">
        <v>143.4552978476604</v>
      </c>
      <c r="AP31" s="36">
        <v>149.01506795926761</v>
      </c>
      <c r="AQ31" s="36">
        <v>149.61311437242944</v>
      </c>
      <c r="AR31" s="36">
        <v>150.76178782068305</v>
      </c>
      <c r="AS31" s="36">
        <v>152.09979121522292</v>
      </c>
      <c r="AT31" s="36">
        <v>153.84316939749107</v>
      </c>
      <c r="AU31" s="36">
        <v>155.49332169347412</v>
      </c>
      <c r="AV31" s="36">
        <v>156.54530725258047</v>
      </c>
      <c r="AW31" s="36">
        <v>157.57234842134898</v>
      </c>
    </row>
    <row r="32" spans="1:49" x14ac:dyDescent="0.35">
      <c r="A32" s="1"/>
      <c r="B32" s="37"/>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row>
    <row r="33" spans="1:49" x14ac:dyDescent="0.35">
      <c r="A33" s="1"/>
      <c r="B33" s="47" t="s">
        <v>140</v>
      </c>
      <c r="C33" s="36"/>
      <c r="D33" s="36">
        <v>2709.08</v>
      </c>
      <c r="E33" s="36">
        <v>2691.0320000000002</v>
      </c>
      <c r="F33" s="36">
        <v>2710.0189999999998</v>
      </c>
      <c r="G33" s="36">
        <v>2897.3820000000001</v>
      </c>
      <c r="H33" s="36">
        <v>3104.375</v>
      </c>
      <c r="I33" s="36">
        <v>2993.3589999999999</v>
      </c>
      <c r="J33" s="36">
        <v>3305.9560000000001</v>
      </c>
      <c r="K33" s="36">
        <v>3345.5520000000001</v>
      </c>
      <c r="L33" s="36">
        <v>3283.7570000000001</v>
      </c>
      <c r="M33" s="36">
        <v>3397.4929999999999</v>
      </c>
      <c r="N33" s="36">
        <v>3255.09</v>
      </c>
      <c r="O33" s="36">
        <v>3517.2660000000001</v>
      </c>
      <c r="P33" s="36">
        <v>2958.6419999999998</v>
      </c>
      <c r="Q33" s="36">
        <v>3224.5070000000001</v>
      </c>
      <c r="R33" s="36">
        <v>4165.0910000000003</v>
      </c>
      <c r="S33" s="36">
        <v>4199.951</v>
      </c>
      <c r="T33" s="36">
        <v>3598.6149999999998</v>
      </c>
      <c r="U33" s="36">
        <v>4121.4520000000002</v>
      </c>
      <c r="V33" s="36">
        <v>4497.0389999999998</v>
      </c>
      <c r="W33" s="36">
        <v>3971.1010000000001</v>
      </c>
      <c r="X33" s="36">
        <v>4422.6319999999996</v>
      </c>
      <c r="Y33" s="36">
        <v>4365.5600000000004</v>
      </c>
      <c r="Z33" s="36">
        <v>4579.8230000000003</v>
      </c>
      <c r="AA33" s="36">
        <v>5240.7960000000003</v>
      </c>
      <c r="AB33" s="36">
        <v>5759.3559999999998</v>
      </c>
      <c r="AC33" s="36">
        <v>5227.1629999999996</v>
      </c>
      <c r="AD33" s="36">
        <v>4723.0320000000002</v>
      </c>
      <c r="AE33" s="36">
        <v>5372.2470000000003</v>
      </c>
      <c r="AF33" s="36">
        <v>5559.2330000000002</v>
      </c>
      <c r="AG33" s="36">
        <v>5064.6670000000004</v>
      </c>
      <c r="AH33" s="36">
        <v>4184.607</v>
      </c>
      <c r="AI33" s="36">
        <v>5813.643</v>
      </c>
      <c r="AJ33" s="36">
        <v>8570.7039999999997</v>
      </c>
      <c r="AK33" s="36">
        <v>7617.5649999999996</v>
      </c>
      <c r="AL33" s="36">
        <v>7898.3429999999998</v>
      </c>
      <c r="AM33" s="36">
        <v>8059.9531273398188</v>
      </c>
      <c r="AN33" s="36">
        <v>7636.3224551617577</v>
      </c>
      <c r="AO33" s="36">
        <v>7609.4425306436769</v>
      </c>
      <c r="AP33" s="36">
        <v>7752.0352242827867</v>
      </c>
      <c r="AQ33" s="36">
        <v>7836.7604694637521</v>
      </c>
      <c r="AR33" s="36">
        <v>7887.1791228629509</v>
      </c>
      <c r="AS33" s="36">
        <v>7953.5933861013864</v>
      </c>
      <c r="AT33" s="36">
        <v>8046.8016895170149</v>
      </c>
      <c r="AU33" s="36">
        <v>8172.3977135071837</v>
      </c>
      <c r="AV33" s="36">
        <v>8319.5210899793419</v>
      </c>
      <c r="AW33" s="36">
        <v>8470.3310837758036</v>
      </c>
    </row>
    <row r="34" spans="1:49" x14ac:dyDescent="0.35">
      <c r="A34" s="1"/>
      <c r="B34" s="37" t="s">
        <v>141</v>
      </c>
      <c r="C34" s="36"/>
      <c r="D34" s="36">
        <v>689.57799999999997</v>
      </c>
      <c r="E34" s="36">
        <v>680.88300000000004</v>
      </c>
      <c r="F34" s="36">
        <v>514.99699999999996</v>
      </c>
      <c r="G34" s="36">
        <v>515.80899999999997</v>
      </c>
      <c r="H34" s="36">
        <v>519.71299999999997</v>
      </c>
      <c r="I34" s="36">
        <v>470.11700000000002</v>
      </c>
      <c r="J34" s="36">
        <v>418.67099999999999</v>
      </c>
      <c r="K34" s="36">
        <v>536.47699999999998</v>
      </c>
      <c r="L34" s="36">
        <v>433.73899999999998</v>
      </c>
      <c r="M34" s="36">
        <v>472.87200000000001</v>
      </c>
      <c r="N34" s="36">
        <v>594.22699999999998</v>
      </c>
      <c r="O34" s="36">
        <v>579.13900000000001</v>
      </c>
      <c r="P34" s="36">
        <v>530.5</v>
      </c>
      <c r="Q34" s="36">
        <v>522.46199999999999</v>
      </c>
      <c r="R34" s="36">
        <v>665.59900000000005</v>
      </c>
      <c r="S34" s="36">
        <v>758.66300000000001</v>
      </c>
      <c r="T34" s="36">
        <v>613.43499999999995</v>
      </c>
      <c r="U34" s="36">
        <v>611.92999999999995</v>
      </c>
      <c r="V34" s="36">
        <v>590.98699999999997</v>
      </c>
      <c r="W34" s="36">
        <v>517.37699999999995</v>
      </c>
      <c r="X34" s="36">
        <v>701.85199999999998</v>
      </c>
      <c r="Y34" s="36">
        <v>715.34799999999996</v>
      </c>
      <c r="Z34" s="36">
        <v>722.66300000000001</v>
      </c>
      <c r="AA34" s="36">
        <v>654.34500000000003</v>
      </c>
      <c r="AB34" s="36">
        <v>861.34799999999996</v>
      </c>
      <c r="AC34" s="36">
        <v>769.16300000000001</v>
      </c>
      <c r="AD34" s="36">
        <v>553.36099999999999</v>
      </c>
      <c r="AE34" s="36">
        <v>597.04600000000005</v>
      </c>
      <c r="AF34" s="36">
        <v>547.11300000000006</v>
      </c>
      <c r="AG34" s="36">
        <v>513.29200000000003</v>
      </c>
      <c r="AH34" s="36">
        <v>472.49700000000001</v>
      </c>
      <c r="AI34" s="36">
        <v>603.03599999999994</v>
      </c>
      <c r="AJ34" s="36">
        <v>674.95600000000002</v>
      </c>
      <c r="AK34" s="36">
        <v>819.31299999999999</v>
      </c>
      <c r="AL34" s="36">
        <v>1031.1790000000001</v>
      </c>
      <c r="AM34" s="36">
        <v>1040.5278860009664</v>
      </c>
      <c r="AN34" s="36">
        <v>1056.7775255778633</v>
      </c>
      <c r="AO34" s="36">
        <v>987.65992238930153</v>
      </c>
      <c r="AP34" s="36">
        <v>993.93738015841336</v>
      </c>
      <c r="AQ34" s="36">
        <v>957.51684910139522</v>
      </c>
      <c r="AR34" s="36">
        <v>889.23180277090307</v>
      </c>
      <c r="AS34" s="36">
        <v>818.92340438539293</v>
      </c>
      <c r="AT34" s="36">
        <v>752.36521173769404</v>
      </c>
      <c r="AU34" s="36">
        <v>697.2453705197529</v>
      </c>
      <c r="AV34" s="36">
        <v>657.3238088382916</v>
      </c>
      <c r="AW34" s="36">
        <v>626.04651825237568</v>
      </c>
    </row>
    <row r="35" spans="1:49" x14ac:dyDescent="0.35">
      <c r="A35" s="1"/>
      <c r="B35" s="48" t="s">
        <v>142</v>
      </c>
      <c r="C35" s="36"/>
      <c r="D35" s="36">
        <v>533.95699999999999</v>
      </c>
      <c r="E35" s="36">
        <v>546.68700000000001</v>
      </c>
      <c r="F35" s="36">
        <v>394.32799999999997</v>
      </c>
      <c r="G35" s="36">
        <v>359.00099999999998</v>
      </c>
      <c r="H35" s="36">
        <v>366.54599999999999</v>
      </c>
      <c r="I35" s="36">
        <v>321.85899999999998</v>
      </c>
      <c r="J35" s="36">
        <v>262.84300000000002</v>
      </c>
      <c r="K35" s="36">
        <v>387.75900000000001</v>
      </c>
      <c r="L35" s="36">
        <v>324.15899999999999</v>
      </c>
      <c r="M35" s="36">
        <v>374.31200000000001</v>
      </c>
      <c r="N35" s="36">
        <v>464.43299999999999</v>
      </c>
      <c r="O35" s="36">
        <v>432.27199999999999</v>
      </c>
      <c r="P35" s="36">
        <v>409.274</v>
      </c>
      <c r="Q35" s="36">
        <v>448.96</v>
      </c>
      <c r="R35" s="36">
        <v>572.73099999999999</v>
      </c>
      <c r="S35" s="36">
        <v>647.11300000000006</v>
      </c>
      <c r="T35" s="36">
        <v>528.47199999999998</v>
      </c>
      <c r="U35" s="36">
        <v>519.70100000000002</v>
      </c>
      <c r="V35" s="36">
        <v>495.91199999999998</v>
      </c>
      <c r="W35" s="36">
        <v>431.78899999999999</v>
      </c>
      <c r="X35" s="36">
        <v>612.62300000000005</v>
      </c>
      <c r="Y35" s="36">
        <v>611.37099999999998</v>
      </c>
      <c r="Z35" s="36">
        <v>637.59100000000001</v>
      </c>
      <c r="AA35" s="36">
        <v>543.327</v>
      </c>
      <c r="AB35" s="36">
        <v>773.08500000000004</v>
      </c>
      <c r="AC35" s="36">
        <v>699.63099999999997</v>
      </c>
      <c r="AD35" s="36">
        <v>489.06799999999998</v>
      </c>
      <c r="AE35" s="36">
        <v>540.07399999999996</v>
      </c>
      <c r="AF35" s="36">
        <v>484.13099999999997</v>
      </c>
      <c r="AG35" s="36">
        <v>452.03399999999999</v>
      </c>
      <c r="AH35" s="36">
        <v>430.02100000000002</v>
      </c>
      <c r="AI35" s="36">
        <v>529.36800000000005</v>
      </c>
      <c r="AJ35" s="36">
        <v>601.64700000000005</v>
      </c>
      <c r="AK35" s="36">
        <v>753.47</v>
      </c>
      <c r="AL35" s="36">
        <v>936.91600000000005</v>
      </c>
      <c r="AM35" s="36">
        <v>956.33886999844549</v>
      </c>
      <c r="AN35" s="36">
        <v>974.60153772197668</v>
      </c>
      <c r="AO35" s="36">
        <v>910.31964036709951</v>
      </c>
      <c r="AP35" s="36">
        <v>916.70091873812783</v>
      </c>
      <c r="AQ35" s="36">
        <v>879.01112211199938</v>
      </c>
      <c r="AR35" s="36">
        <v>810.14282515716093</v>
      </c>
      <c r="AS35" s="36">
        <v>739.75114439820265</v>
      </c>
      <c r="AT35" s="36">
        <v>672.67352252208843</v>
      </c>
      <c r="AU35" s="36">
        <v>616.47592966118441</v>
      </c>
      <c r="AV35" s="36">
        <v>575.02561524988334</v>
      </c>
      <c r="AW35" s="36">
        <v>542.29734920680937</v>
      </c>
    </row>
    <row r="36" spans="1:49" x14ac:dyDescent="0.35">
      <c r="A36" s="1"/>
      <c r="B36" s="48" t="s">
        <v>143</v>
      </c>
      <c r="C36" s="36"/>
      <c r="D36" s="36">
        <v>155.62100000000001</v>
      </c>
      <c r="E36" s="36">
        <v>133.94300000000001</v>
      </c>
      <c r="F36" s="36">
        <v>120.53700000000001</v>
      </c>
      <c r="G36" s="36">
        <v>156.74799999999999</v>
      </c>
      <c r="H36" s="36">
        <v>153.01499999999999</v>
      </c>
      <c r="I36" s="36">
        <v>148.017</v>
      </c>
      <c r="J36" s="36">
        <v>155.54599999999999</v>
      </c>
      <c r="K36" s="36">
        <v>148.43600000000001</v>
      </c>
      <c r="L36" s="36">
        <v>109.298</v>
      </c>
      <c r="M36" s="36">
        <v>98.56</v>
      </c>
      <c r="N36" s="36">
        <v>129.79400000000001</v>
      </c>
      <c r="O36" s="36">
        <v>146.86699999999999</v>
      </c>
      <c r="P36" s="36">
        <v>121.226</v>
      </c>
      <c r="Q36" s="36">
        <v>73.501999999999995</v>
      </c>
      <c r="R36" s="36">
        <v>92.867999999999995</v>
      </c>
      <c r="S36" s="36">
        <v>111.55</v>
      </c>
      <c r="T36" s="36">
        <v>84.962999999999994</v>
      </c>
      <c r="U36" s="36">
        <v>92.228999999999999</v>
      </c>
      <c r="V36" s="36">
        <v>95.075000000000003</v>
      </c>
      <c r="W36" s="36">
        <v>85.587999999999994</v>
      </c>
      <c r="X36" s="36">
        <v>89.228999999999999</v>
      </c>
      <c r="Y36" s="36">
        <v>103.977</v>
      </c>
      <c r="Z36" s="36">
        <v>85.072000000000003</v>
      </c>
      <c r="AA36" s="36">
        <v>111.018</v>
      </c>
      <c r="AB36" s="36">
        <v>88.263000000000005</v>
      </c>
      <c r="AC36" s="36">
        <v>69.531999999999996</v>
      </c>
      <c r="AD36" s="36">
        <v>64.293000000000006</v>
      </c>
      <c r="AE36" s="36">
        <v>56.972000000000001</v>
      </c>
      <c r="AF36" s="36">
        <v>62.981999999999999</v>
      </c>
      <c r="AG36" s="36">
        <v>61.258000000000003</v>
      </c>
      <c r="AH36" s="36">
        <v>42.475999999999999</v>
      </c>
      <c r="AI36" s="36">
        <v>73.668000000000006</v>
      </c>
      <c r="AJ36" s="36">
        <v>73.308999999999997</v>
      </c>
      <c r="AK36" s="36">
        <v>65.843000000000004</v>
      </c>
      <c r="AL36" s="36">
        <v>94.263000000000005</v>
      </c>
      <c r="AM36" s="36">
        <v>84.189016002520958</v>
      </c>
      <c r="AN36" s="36">
        <v>82.175987855886589</v>
      </c>
      <c r="AO36" s="36">
        <v>77.340282022201961</v>
      </c>
      <c r="AP36" s="36">
        <v>77.236461420285565</v>
      </c>
      <c r="AQ36" s="36">
        <v>78.505726989395853</v>
      </c>
      <c r="AR36" s="36">
        <v>79.088977613742173</v>
      </c>
      <c r="AS36" s="36">
        <v>79.172259987190259</v>
      </c>
      <c r="AT36" s="36">
        <v>79.691689215605635</v>
      </c>
      <c r="AU36" s="36">
        <v>80.769440858568444</v>
      </c>
      <c r="AV36" s="36">
        <v>82.298193588408196</v>
      </c>
      <c r="AW36" s="36">
        <v>83.74916904556629</v>
      </c>
    </row>
    <row r="37" spans="1:49" x14ac:dyDescent="0.35">
      <c r="A37" s="1"/>
      <c r="B37" s="37" t="s">
        <v>144</v>
      </c>
      <c r="C37" s="36"/>
      <c r="D37" s="36">
        <v>118.2</v>
      </c>
      <c r="E37" s="36">
        <v>98.41</v>
      </c>
      <c r="F37" s="36">
        <v>106.057</v>
      </c>
      <c r="G37" s="36">
        <v>101.592</v>
      </c>
      <c r="H37" s="36">
        <v>101.748</v>
      </c>
      <c r="I37" s="36">
        <v>98.256</v>
      </c>
      <c r="J37" s="36">
        <v>105.6</v>
      </c>
      <c r="K37" s="36">
        <v>90.045000000000002</v>
      </c>
      <c r="L37" s="36">
        <v>82.212000000000003</v>
      </c>
      <c r="M37" s="36">
        <v>77</v>
      </c>
      <c r="N37" s="36">
        <v>64.191999999999993</v>
      </c>
      <c r="O37" s="36">
        <v>67.459000000000003</v>
      </c>
      <c r="P37" s="36">
        <v>50.82</v>
      </c>
      <c r="Q37" s="36">
        <v>46.018000000000001</v>
      </c>
      <c r="R37" s="36">
        <v>51.344999999999999</v>
      </c>
      <c r="S37" s="36">
        <v>44.66</v>
      </c>
      <c r="T37" s="36">
        <v>34.25</v>
      </c>
      <c r="U37" s="36">
        <v>41.944000000000003</v>
      </c>
      <c r="V37" s="36">
        <v>36.616</v>
      </c>
      <c r="W37" s="36">
        <v>21.841999999999999</v>
      </c>
      <c r="X37" s="36">
        <v>25.821000000000002</v>
      </c>
      <c r="Y37" s="36">
        <v>29.187000000000001</v>
      </c>
      <c r="Z37" s="36">
        <v>24.103999999999999</v>
      </c>
      <c r="AA37" s="36">
        <v>21.84</v>
      </c>
      <c r="AB37" s="36">
        <v>24.225000000000001</v>
      </c>
      <c r="AC37" s="36">
        <v>16.109000000000002</v>
      </c>
      <c r="AD37" s="36">
        <v>13.28</v>
      </c>
      <c r="AE37" s="36">
        <v>14.586</v>
      </c>
      <c r="AF37" s="36">
        <v>12.41</v>
      </c>
      <c r="AG37" s="36">
        <v>12.025</v>
      </c>
      <c r="AH37" s="36">
        <v>11.036</v>
      </c>
      <c r="AI37" s="36">
        <v>11.032999999999999</v>
      </c>
      <c r="AJ37" s="36">
        <v>11.567</v>
      </c>
      <c r="AK37" s="36">
        <v>6.9930000000000003</v>
      </c>
      <c r="AL37" s="36">
        <v>5.8070000000000004</v>
      </c>
      <c r="AM37" s="36">
        <v>7.7321010305017444</v>
      </c>
      <c r="AN37" s="36">
        <v>6.7807413895625412</v>
      </c>
      <c r="AO37" s="36">
        <v>6.6702286776833697</v>
      </c>
      <c r="AP37" s="36">
        <v>6.6883682652912713</v>
      </c>
      <c r="AQ37" s="36">
        <v>6.6667582312493012</v>
      </c>
      <c r="AR37" s="36">
        <v>6.655321016496992</v>
      </c>
      <c r="AS37" s="36">
        <v>6.6483482221538326</v>
      </c>
      <c r="AT37" s="36">
        <v>6.6503557145761745</v>
      </c>
      <c r="AU37" s="36">
        <v>6.678251891610862</v>
      </c>
      <c r="AV37" s="36">
        <v>6.7062034451098347</v>
      </c>
      <c r="AW37" s="36">
        <v>6.7345865328747401</v>
      </c>
    </row>
    <row r="38" spans="1:49" x14ac:dyDescent="0.35">
      <c r="A38" s="1"/>
      <c r="B38" s="37" t="s">
        <v>145</v>
      </c>
      <c r="C38" s="36"/>
      <c r="D38" s="36">
        <v>1836.5409999999999</v>
      </c>
      <c r="E38" s="36">
        <v>1851.4739999999999</v>
      </c>
      <c r="F38" s="36">
        <v>2008.7539999999999</v>
      </c>
      <c r="G38" s="36">
        <v>2203.116</v>
      </c>
      <c r="H38" s="36">
        <v>2404.3870000000002</v>
      </c>
      <c r="I38" s="36">
        <v>2334.2959999999998</v>
      </c>
      <c r="J38" s="36">
        <v>2677.2579999999998</v>
      </c>
      <c r="K38" s="36">
        <v>2610.6460000000002</v>
      </c>
      <c r="L38" s="36">
        <v>2664.1260000000002</v>
      </c>
      <c r="M38" s="36">
        <v>2728.9969999999998</v>
      </c>
      <c r="N38" s="36">
        <v>2482.087</v>
      </c>
      <c r="O38" s="36">
        <v>2750.6129999999998</v>
      </c>
      <c r="P38" s="36">
        <v>2259.835</v>
      </c>
      <c r="Q38" s="36">
        <v>2537.1320000000001</v>
      </c>
      <c r="R38" s="36">
        <v>3324.3780000000002</v>
      </c>
      <c r="S38" s="36">
        <v>3263.6480000000001</v>
      </c>
      <c r="T38" s="36">
        <v>2816.61</v>
      </c>
      <c r="U38" s="36">
        <v>3326.8150000000001</v>
      </c>
      <c r="V38" s="36">
        <v>3721.21</v>
      </c>
      <c r="W38" s="36">
        <v>3309.4630000000002</v>
      </c>
      <c r="X38" s="36">
        <v>3581.8789999999999</v>
      </c>
      <c r="Y38" s="36">
        <v>3521.8919999999998</v>
      </c>
      <c r="Z38" s="36">
        <v>3746.9690000000001</v>
      </c>
      <c r="AA38" s="36">
        <v>4473.1899999999996</v>
      </c>
      <c r="AB38" s="36">
        <v>4787.4849999999997</v>
      </c>
      <c r="AC38" s="36">
        <v>4356.7420000000002</v>
      </c>
      <c r="AD38" s="36">
        <v>4070.942</v>
      </c>
      <c r="AE38" s="36">
        <v>4672.7520000000004</v>
      </c>
      <c r="AF38" s="36">
        <v>4907.83</v>
      </c>
      <c r="AG38" s="36">
        <v>4444.2820000000002</v>
      </c>
      <c r="AH38" s="36">
        <v>3603.2629999999999</v>
      </c>
      <c r="AI38" s="36">
        <v>5093.5510000000004</v>
      </c>
      <c r="AJ38" s="36">
        <v>7764.0789999999997</v>
      </c>
      <c r="AK38" s="36">
        <v>6670.6729999999998</v>
      </c>
      <c r="AL38" s="36">
        <v>6742.1289999999999</v>
      </c>
      <c r="AM38" s="36">
        <v>6898.0217034889383</v>
      </c>
      <c r="AN38" s="36">
        <v>6466.7770971049467</v>
      </c>
      <c r="AO38" s="36">
        <v>6509.6119586630339</v>
      </c>
      <c r="AP38" s="36">
        <v>6643.3170374675392</v>
      </c>
      <c r="AQ38" s="36">
        <v>6762.9437187282501</v>
      </c>
      <c r="AR38" s="36">
        <v>6880.7420323506631</v>
      </c>
      <c r="AS38" s="36">
        <v>7016.2641230677282</v>
      </c>
      <c r="AT38" s="36">
        <v>7174.3341132781852</v>
      </c>
      <c r="AU38" s="36">
        <v>7352.7392431019271</v>
      </c>
      <c r="AV38" s="36">
        <v>7537.082022408591</v>
      </c>
      <c r="AW38" s="36">
        <v>7716.3997012396258</v>
      </c>
    </row>
    <row r="39" spans="1:49" x14ac:dyDescent="0.35">
      <c r="A39" s="1"/>
      <c r="B39" s="48" t="s">
        <v>146</v>
      </c>
      <c r="C39" s="36"/>
      <c r="D39" s="36">
        <v>1378.434</v>
      </c>
      <c r="E39" s="36">
        <v>1369.83</v>
      </c>
      <c r="F39" s="36">
        <v>1529.66</v>
      </c>
      <c r="G39" s="36">
        <v>1684.366</v>
      </c>
      <c r="H39" s="36">
        <v>1820.1379999999999</v>
      </c>
      <c r="I39" s="36">
        <v>1768.93</v>
      </c>
      <c r="J39" s="36">
        <v>2122.3130000000001</v>
      </c>
      <c r="K39" s="36">
        <v>2096.288</v>
      </c>
      <c r="L39" s="36">
        <v>2135.1819999999998</v>
      </c>
      <c r="M39" s="36">
        <v>2168.7179999999998</v>
      </c>
      <c r="N39" s="36">
        <v>1926.9690000000001</v>
      </c>
      <c r="O39" s="36">
        <v>2237.5859999999998</v>
      </c>
      <c r="P39" s="36">
        <v>1743.873</v>
      </c>
      <c r="Q39" s="36">
        <v>1986.5519999999999</v>
      </c>
      <c r="R39" s="36">
        <v>2731.308</v>
      </c>
      <c r="S39" s="36">
        <v>2651.799</v>
      </c>
      <c r="T39" s="36">
        <v>2198.91</v>
      </c>
      <c r="U39" s="36">
        <v>2617.5659999999998</v>
      </c>
      <c r="V39" s="36">
        <v>2934.8</v>
      </c>
      <c r="W39" s="36">
        <v>2641.46</v>
      </c>
      <c r="X39" s="36">
        <v>2861.875</v>
      </c>
      <c r="Y39" s="36">
        <v>2687.72</v>
      </c>
      <c r="Z39" s="36">
        <v>2879.2</v>
      </c>
      <c r="AA39" s="36">
        <v>3628.8890000000001</v>
      </c>
      <c r="AB39" s="36">
        <v>3831.3</v>
      </c>
      <c r="AC39" s="36">
        <v>3312.3580000000002</v>
      </c>
      <c r="AD39" s="36">
        <v>3136.2060000000001</v>
      </c>
      <c r="AE39" s="36">
        <v>3802.2339999999999</v>
      </c>
      <c r="AF39" s="36">
        <v>4089.8679999999999</v>
      </c>
      <c r="AG39" s="36">
        <v>3610.4940000000001</v>
      </c>
      <c r="AH39" s="36">
        <v>2630.5479999999998</v>
      </c>
      <c r="AI39" s="36">
        <v>3970.9540000000002</v>
      </c>
      <c r="AJ39" s="36">
        <v>6255.83</v>
      </c>
      <c r="AK39" s="36">
        <v>5307.1440000000002</v>
      </c>
      <c r="AL39" s="36">
        <v>5625.607</v>
      </c>
      <c r="AM39" s="36">
        <v>5469.6317874470278</v>
      </c>
      <c r="AN39" s="36">
        <v>5507.2372980677064</v>
      </c>
      <c r="AO39" s="36">
        <v>5567.4237387060557</v>
      </c>
      <c r="AP39" s="36">
        <v>5672.343883365581</v>
      </c>
      <c r="AQ39" s="36">
        <v>5787.9342635266794</v>
      </c>
      <c r="AR39" s="36">
        <v>5904.2980754169248</v>
      </c>
      <c r="AS39" s="36">
        <v>6035.78042825597</v>
      </c>
      <c r="AT39" s="36">
        <v>6186.9931574223992</v>
      </c>
      <c r="AU39" s="36">
        <v>6355.6245446057892</v>
      </c>
      <c r="AV39" s="36">
        <v>6526.5610972567247</v>
      </c>
      <c r="AW39" s="36">
        <v>6695.8939701232921</v>
      </c>
    </row>
    <row r="40" spans="1:49" x14ac:dyDescent="0.35">
      <c r="A40" s="1"/>
      <c r="B40" s="48" t="s">
        <v>147</v>
      </c>
      <c r="C40" s="36"/>
      <c r="D40" s="36">
        <v>260.33800000000008</v>
      </c>
      <c r="E40" s="36">
        <v>285.88100000000009</v>
      </c>
      <c r="F40" s="36">
        <v>264.97399999999999</v>
      </c>
      <c r="G40" s="36">
        <v>285.82900000000012</v>
      </c>
      <c r="H40" s="36">
        <v>329.59299999999996</v>
      </c>
      <c r="I40" s="36">
        <v>294.65300000000002</v>
      </c>
      <c r="J40" s="36">
        <v>297.52699999999999</v>
      </c>
      <c r="K40" s="36">
        <v>275.95400000000012</v>
      </c>
      <c r="L40" s="36">
        <v>307.13499999999999</v>
      </c>
      <c r="M40" s="36">
        <v>319.86500000000007</v>
      </c>
      <c r="N40" s="36">
        <v>314.37799999999999</v>
      </c>
      <c r="O40" s="36">
        <v>303.07200000000006</v>
      </c>
      <c r="P40" s="36">
        <v>297.19300000000004</v>
      </c>
      <c r="Q40" s="36">
        <v>353.30000000000024</v>
      </c>
      <c r="R40" s="36">
        <v>351.52999999999969</v>
      </c>
      <c r="S40" s="36">
        <v>345.27899999999988</v>
      </c>
      <c r="T40" s="36">
        <v>327.84899999999999</v>
      </c>
      <c r="U40" s="36">
        <v>364.49</v>
      </c>
      <c r="V40" s="36">
        <v>427.404</v>
      </c>
      <c r="W40" s="36">
        <v>372.702</v>
      </c>
      <c r="X40" s="36">
        <v>366.173</v>
      </c>
      <c r="Y40" s="36">
        <v>406.51400000000001</v>
      </c>
      <c r="Z40" s="36">
        <v>438.76900000000001</v>
      </c>
      <c r="AA40" s="36">
        <v>458.17200000000003</v>
      </c>
      <c r="AB40" s="36">
        <v>490.31200000000001</v>
      </c>
      <c r="AC40" s="36">
        <v>572.44899999999996</v>
      </c>
      <c r="AD40" s="36">
        <v>485.411</v>
      </c>
      <c r="AE40" s="36">
        <v>482.65100000000001</v>
      </c>
      <c r="AF40" s="36">
        <v>522.31899999999996</v>
      </c>
      <c r="AG40" s="36">
        <v>499.09800000000001</v>
      </c>
      <c r="AH40" s="36">
        <v>567.96799999999996</v>
      </c>
      <c r="AI40" s="36">
        <v>692.98</v>
      </c>
      <c r="AJ40" s="36">
        <v>912.60599999999999</v>
      </c>
      <c r="AK40" s="36">
        <v>843.16099999999994</v>
      </c>
      <c r="AL40" s="36">
        <v>824.20799999999997</v>
      </c>
      <c r="AM40" s="36">
        <v>1011.7712403030521</v>
      </c>
      <c r="AN40" s="36">
        <v>526.52671880160858</v>
      </c>
      <c r="AO40" s="36">
        <v>527.80905534773524</v>
      </c>
      <c r="AP40" s="36">
        <v>564.73609622148706</v>
      </c>
      <c r="AQ40" s="36">
        <v>573.00378958974636</v>
      </c>
      <c r="AR40" s="36">
        <v>579.51998569173782</v>
      </c>
      <c r="AS40" s="36">
        <v>588.54642440579141</v>
      </c>
      <c r="AT40" s="36">
        <v>598.95340149912465</v>
      </c>
      <c r="AU40" s="36">
        <v>610.77752897681</v>
      </c>
      <c r="AV40" s="36">
        <v>625.86939090426517</v>
      </c>
      <c r="AW40" s="36">
        <v>638.18819494465197</v>
      </c>
    </row>
    <row r="41" spans="1:49" x14ac:dyDescent="0.35">
      <c r="A41" s="1"/>
      <c r="B41" s="48" t="s">
        <v>148</v>
      </c>
      <c r="C41" s="36"/>
      <c r="D41" s="36">
        <v>185.81200000000004</v>
      </c>
      <c r="E41" s="36">
        <v>186.04800000000006</v>
      </c>
      <c r="F41" s="36">
        <v>196.65</v>
      </c>
      <c r="G41" s="36">
        <v>205.00000000000009</v>
      </c>
      <c r="H41" s="36">
        <v>224.39999999999998</v>
      </c>
      <c r="I41" s="36">
        <v>241.02000000000004</v>
      </c>
      <c r="J41" s="36">
        <v>231.61600000000001</v>
      </c>
      <c r="K41" s="36">
        <v>215.25000000000011</v>
      </c>
      <c r="L41" s="36">
        <v>198.24</v>
      </c>
      <c r="M41" s="36">
        <v>216.21600000000004</v>
      </c>
      <c r="N41" s="36">
        <v>219.29600000000002</v>
      </c>
      <c r="O41" s="36">
        <v>189.00000000000003</v>
      </c>
      <c r="P41" s="36">
        <v>198.41700000000006</v>
      </c>
      <c r="Q41" s="36">
        <v>180.54000000000011</v>
      </c>
      <c r="R41" s="36">
        <v>222.73999999999984</v>
      </c>
      <c r="S41" s="36">
        <v>245.69999999999987</v>
      </c>
      <c r="T41" s="36">
        <v>271.60000000000002</v>
      </c>
      <c r="U41" s="36">
        <v>320.488</v>
      </c>
      <c r="V41" s="36">
        <v>348.09899999999999</v>
      </c>
      <c r="W41" s="36">
        <v>284.2</v>
      </c>
      <c r="X41" s="36">
        <v>341.99200000000002</v>
      </c>
      <c r="Y41" s="36">
        <v>413.94</v>
      </c>
      <c r="Z41" s="36">
        <v>416.089</v>
      </c>
      <c r="AA41" s="36">
        <v>372.4</v>
      </c>
      <c r="AB41" s="36">
        <v>449.82</v>
      </c>
      <c r="AC41" s="36">
        <v>454.971</v>
      </c>
      <c r="AD41" s="36">
        <v>433.815</v>
      </c>
      <c r="AE41" s="36">
        <v>379.23399999999998</v>
      </c>
      <c r="AF41" s="36">
        <v>287.36</v>
      </c>
      <c r="AG41" s="36">
        <v>327.94600000000003</v>
      </c>
      <c r="AH41" s="36">
        <v>401.57799999999997</v>
      </c>
      <c r="AI41" s="36">
        <v>426.92</v>
      </c>
      <c r="AJ41" s="36">
        <v>582.26199999999994</v>
      </c>
      <c r="AK41" s="36">
        <v>510.13799999999998</v>
      </c>
      <c r="AL41" s="36">
        <v>287.51299999999998</v>
      </c>
      <c r="AM41" s="36">
        <v>410.25558106246336</v>
      </c>
      <c r="AN41" s="36">
        <v>425.33311392378994</v>
      </c>
      <c r="AO41" s="36">
        <v>405.64936503029901</v>
      </c>
      <c r="AP41" s="36">
        <v>396.59724679814929</v>
      </c>
      <c r="AQ41" s="36">
        <v>391.60939273409446</v>
      </c>
      <c r="AR41" s="36">
        <v>385.91412412072702</v>
      </c>
      <c r="AS41" s="36">
        <v>380.40911222069496</v>
      </c>
      <c r="AT41" s="36">
        <v>376.40954544672888</v>
      </c>
      <c r="AU41" s="36">
        <v>373.96824837676024</v>
      </c>
      <c r="AV41" s="36">
        <v>371.96411995588579</v>
      </c>
      <c r="AW41" s="36">
        <v>369.37838594456611</v>
      </c>
    </row>
    <row r="42" spans="1:49" x14ac:dyDescent="0.35">
      <c r="A42" s="1"/>
      <c r="B42" s="48" t="s">
        <v>149</v>
      </c>
      <c r="C42" s="36"/>
      <c r="D42" s="36">
        <v>11.956999999999653</v>
      </c>
      <c r="E42" s="36">
        <v>9.7149999999999181</v>
      </c>
      <c r="F42" s="36">
        <v>17.4699999999998</v>
      </c>
      <c r="G42" s="36">
        <v>27.920999999999822</v>
      </c>
      <c r="H42" s="36">
        <v>30.256000000000313</v>
      </c>
      <c r="I42" s="36">
        <v>29.692999999999756</v>
      </c>
      <c r="J42" s="36">
        <v>25.80199999999968</v>
      </c>
      <c r="K42" s="36">
        <v>23.153999999999996</v>
      </c>
      <c r="L42" s="36">
        <v>23.569000000000415</v>
      </c>
      <c r="M42" s="36">
        <v>24.197999999999865</v>
      </c>
      <c r="N42" s="36">
        <v>21.44399999999996</v>
      </c>
      <c r="O42" s="36">
        <v>20.954999999999927</v>
      </c>
      <c r="P42" s="36">
        <v>20.351999999999862</v>
      </c>
      <c r="Q42" s="36">
        <v>16.739999999999782</v>
      </c>
      <c r="R42" s="36">
        <v>18.800000000000637</v>
      </c>
      <c r="S42" s="36">
        <v>20.870000000000346</v>
      </c>
      <c r="T42" s="36">
        <v>18.251000000000204</v>
      </c>
      <c r="U42" s="36">
        <v>24.271000000000186</v>
      </c>
      <c r="V42" s="36">
        <v>10.906999999999698</v>
      </c>
      <c r="W42" s="36">
        <v>11.101000000000113</v>
      </c>
      <c r="X42" s="36">
        <v>11.838999999999942</v>
      </c>
      <c r="Y42" s="36">
        <v>13.717999999999847</v>
      </c>
      <c r="Z42" s="36">
        <v>12.911000000000058</v>
      </c>
      <c r="AA42" s="36">
        <v>13.72899999999936</v>
      </c>
      <c r="AB42" s="36">
        <v>16.052999999999884</v>
      </c>
      <c r="AC42" s="36">
        <v>16.963999999999942</v>
      </c>
      <c r="AD42" s="36">
        <v>15.509999999999764</v>
      </c>
      <c r="AE42" s="36">
        <v>8.6330000000007203</v>
      </c>
      <c r="AF42" s="36">
        <v>8.282999999999447</v>
      </c>
      <c r="AG42" s="36">
        <v>6.7439999999996871</v>
      </c>
      <c r="AH42" s="36">
        <v>3.1690000000003238</v>
      </c>
      <c r="AI42" s="36">
        <v>2.6970000000010259</v>
      </c>
      <c r="AJ42" s="36">
        <v>13.381000000000313</v>
      </c>
      <c r="AK42" s="36">
        <v>10.229999999999563</v>
      </c>
      <c r="AL42" s="36">
        <v>4.8010000000003856</v>
      </c>
      <c r="AM42" s="36">
        <v>6.3630946763952139</v>
      </c>
      <c r="AN42" s="36">
        <v>7.6799663118416435</v>
      </c>
      <c r="AO42" s="36">
        <v>8.72979957894362</v>
      </c>
      <c r="AP42" s="36">
        <v>9.639811082321593</v>
      </c>
      <c r="AQ42" s="36">
        <v>10.396272877729597</v>
      </c>
      <c r="AR42" s="36">
        <v>11.009847121273149</v>
      </c>
      <c r="AS42" s="36">
        <v>11.528158185272483</v>
      </c>
      <c r="AT42" s="36">
        <v>11.978008909932592</v>
      </c>
      <c r="AU42" s="36">
        <v>12.368921142567642</v>
      </c>
      <c r="AV42" s="36">
        <v>12.687414291715866</v>
      </c>
      <c r="AW42" s="36">
        <v>12.93915022711521</v>
      </c>
    </row>
    <row r="43" spans="1:49" x14ac:dyDescent="0.35">
      <c r="A43" s="1"/>
      <c r="B43" s="37" t="s">
        <v>150</v>
      </c>
      <c r="C43" s="36"/>
      <c r="D43" s="36">
        <v>64.760999999999967</v>
      </c>
      <c r="E43" s="36">
        <v>60.2650000000001</v>
      </c>
      <c r="F43" s="36">
        <v>80.21100000000024</v>
      </c>
      <c r="G43" s="36">
        <v>76.865000000000236</v>
      </c>
      <c r="H43" s="36">
        <v>78.527000000000044</v>
      </c>
      <c r="I43" s="36">
        <v>90.690000000000055</v>
      </c>
      <c r="J43" s="36">
        <v>104.42700000000059</v>
      </c>
      <c r="K43" s="36">
        <v>108.38400000000001</v>
      </c>
      <c r="L43" s="36">
        <v>103.67999999999984</v>
      </c>
      <c r="M43" s="36">
        <v>118.62400000000025</v>
      </c>
      <c r="N43" s="36">
        <v>114.58400000000029</v>
      </c>
      <c r="O43" s="36">
        <v>120.05500000000029</v>
      </c>
      <c r="P43" s="36">
        <v>117.48699999999963</v>
      </c>
      <c r="Q43" s="36">
        <v>118.89499999999998</v>
      </c>
      <c r="R43" s="36">
        <v>123.76900000000023</v>
      </c>
      <c r="S43" s="36">
        <v>132.98000000000002</v>
      </c>
      <c r="T43" s="36">
        <v>134.31999999999971</v>
      </c>
      <c r="U43" s="36">
        <v>140.76300000000037</v>
      </c>
      <c r="V43" s="36">
        <v>148.22599999999966</v>
      </c>
      <c r="W43" s="36">
        <v>122.41899999999987</v>
      </c>
      <c r="X43" s="36">
        <v>113.07999999999993</v>
      </c>
      <c r="Y43" s="36">
        <v>99.13300000000072</v>
      </c>
      <c r="Z43" s="36">
        <v>86.087000000000444</v>
      </c>
      <c r="AA43" s="36">
        <v>91.421000000000276</v>
      </c>
      <c r="AB43" s="36">
        <v>86.297999999999774</v>
      </c>
      <c r="AC43" s="36">
        <v>85.148999999999432</v>
      </c>
      <c r="AD43" s="36">
        <v>85.449000000000524</v>
      </c>
      <c r="AE43" s="36">
        <v>87.862999999999374</v>
      </c>
      <c r="AF43" s="36">
        <v>91.880000000000109</v>
      </c>
      <c r="AG43" s="36">
        <v>95.068000000000211</v>
      </c>
      <c r="AH43" s="36">
        <v>97.811000000000149</v>
      </c>
      <c r="AI43" s="36">
        <v>106.02299999999923</v>
      </c>
      <c r="AJ43" s="36">
        <v>120.10199999999986</v>
      </c>
      <c r="AK43" s="36">
        <v>120.58599999999933</v>
      </c>
      <c r="AL43" s="36">
        <v>119.22800000000007</v>
      </c>
      <c r="AM43" s="36">
        <v>113.67143681941286</v>
      </c>
      <c r="AN43" s="36">
        <v>105.98709108938485</v>
      </c>
      <c r="AO43" s="36">
        <v>105.50042091365847</v>
      </c>
      <c r="AP43" s="36">
        <v>108.09243839154269</v>
      </c>
      <c r="AQ43" s="36">
        <v>109.63314340285677</v>
      </c>
      <c r="AR43" s="36">
        <v>110.54996672488821</v>
      </c>
      <c r="AS43" s="36">
        <v>111.75751042611168</v>
      </c>
      <c r="AT43" s="36">
        <v>113.45200878655913</v>
      </c>
      <c r="AU43" s="36">
        <v>115.73484799389252</v>
      </c>
      <c r="AV43" s="36">
        <v>118.40905528734999</v>
      </c>
      <c r="AW43" s="36">
        <v>121.15027775092716</v>
      </c>
    </row>
    <row r="44" spans="1:49" ht="15" thickBot="1" x14ac:dyDescent="0.4">
      <c r="A44" s="1"/>
      <c r="B44" s="20"/>
      <c r="C44" s="20"/>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row>
  </sheetData>
  <sheetProtection algorithmName="SHA-512" hashValue="s9ldlQVoxADdPpGcSYKIhFIlUOFD6O4UoFmaWUavNV1COPWTLlhq6xtqxCX90J6tRkFpDP7FOD5FUYBKURax7g==" saltValue="+MVXoT27bmKmEaQDihp0TA==" spinCount="100000" sheet="1" objects="1" scenarios="1"/>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7F736-68CD-46CF-81B7-5E473F8D0B96}">
  <dimension ref="A1:AW67"/>
  <sheetViews>
    <sheetView zoomScale="104" zoomScaleNormal="104" workbookViewId="0">
      <pane xSplit="3" ySplit="2" topLeftCell="D3" activePane="bottomRight" state="frozen"/>
      <selection pane="topRight" activeCell="D1" sqref="D1"/>
      <selection pane="bottomLeft" activeCell="A3" sqref="A3"/>
      <selection pane="bottomRight" activeCell="D3" sqref="D3"/>
    </sheetView>
  </sheetViews>
  <sheetFormatPr defaultRowHeight="14.5" x14ac:dyDescent="0.35"/>
  <cols>
    <col min="2" max="2" width="46.5" customWidth="1"/>
    <col min="3" max="3" width="9.83203125" customWidth="1"/>
  </cols>
  <sheetData>
    <row r="1" spans="1:49" x14ac:dyDescent="0.35">
      <c r="A1" s="33" t="s">
        <v>279</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row>
    <row r="2" spans="1:49" x14ac:dyDescent="0.35">
      <c r="B2" s="17" t="s">
        <v>290</v>
      </c>
      <c r="C2" s="23"/>
      <c r="D2" s="17">
        <v>1990</v>
      </c>
      <c r="E2" s="17">
        <v>1991</v>
      </c>
      <c r="F2" s="17">
        <v>1992</v>
      </c>
      <c r="G2" s="17">
        <v>1993</v>
      </c>
      <c r="H2" s="17">
        <v>1994</v>
      </c>
      <c r="I2" s="17">
        <v>1995</v>
      </c>
      <c r="J2" s="17">
        <v>1996</v>
      </c>
      <c r="K2" s="17">
        <v>1997</v>
      </c>
      <c r="L2" s="17">
        <v>1998</v>
      </c>
      <c r="M2" s="17">
        <v>1999</v>
      </c>
      <c r="N2" s="17">
        <v>2000</v>
      </c>
      <c r="O2" s="17">
        <v>2001</v>
      </c>
      <c r="P2" s="17">
        <v>2002</v>
      </c>
      <c r="Q2" s="17">
        <v>2003</v>
      </c>
      <c r="R2" s="17">
        <v>2004</v>
      </c>
      <c r="S2" s="17">
        <v>2005</v>
      </c>
      <c r="T2" s="17">
        <v>2006</v>
      </c>
      <c r="U2" s="17">
        <v>2007</v>
      </c>
      <c r="V2" s="17">
        <v>2008</v>
      </c>
      <c r="W2" s="17">
        <v>2009</v>
      </c>
      <c r="X2" s="17">
        <v>2010</v>
      </c>
      <c r="Y2" s="17">
        <v>2011</v>
      </c>
      <c r="Z2" s="17">
        <v>2012</v>
      </c>
      <c r="AA2" s="17">
        <v>2013</v>
      </c>
      <c r="AB2" s="17">
        <v>2014</v>
      </c>
      <c r="AC2" s="17">
        <v>2015</v>
      </c>
      <c r="AD2" s="17">
        <v>2016</v>
      </c>
      <c r="AE2" s="17">
        <v>2017</v>
      </c>
      <c r="AF2" s="17">
        <v>2018</v>
      </c>
      <c r="AG2" s="17">
        <v>2019</v>
      </c>
      <c r="AH2" s="17">
        <v>2020</v>
      </c>
      <c r="AI2" s="17">
        <v>2021</v>
      </c>
      <c r="AJ2" s="17">
        <v>2022</v>
      </c>
      <c r="AK2" s="17">
        <v>2023</v>
      </c>
      <c r="AL2" s="17">
        <v>2024</v>
      </c>
      <c r="AM2" s="17">
        <v>2025</v>
      </c>
      <c r="AN2" s="17">
        <v>2026</v>
      </c>
      <c r="AO2" s="17">
        <v>2027</v>
      </c>
      <c r="AP2" s="17">
        <v>2028</v>
      </c>
      <c r="AQ2" s="17">
        <v>2029</v>
      </c>
      <c r="AR2" s="17">
        <v>2030</v>
      </c>
      <c r="AS2" s="17">
        <v>2031</v>
      </c>
      <c r="AT2" s="17">
        <v>2032</v>
      </c>
      <c r="AU2" s="17">
        <v>2033</v>
      </c>
      <c r="AV2" s="17">
        <v>2034</v>
      </c>
      <c r="AW2" s="17">
        <v>2035</v>
      </c>
    </row>
    <row r="3" spans="1:49" x14ac:dyDescent="0.35">
      <c r="A3" s="1"/>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row>
    <row r="4" spans="1:49" x14ac:dyDescent="0.35">
      <c r="A4" s="1"/>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row>
    <row r="5" spans="1:49" x14ac:dyDescent="0.35">
      <c r="A5" s="1"/>
      <c r="B5" s="17" t="s">
        <v>151</v>
      </c>
      <c r="C5" s="23"/>
      <c r="D5" s="17">
        <v>1990</v>
      </c>
      <c r="E5" s="17">
        <v>1991</v>
      </c>
      <c r="F5" s="17">
        <v>1992</v>
      </c>
      <c r="G5" s="17">
        <v>1993</v>
      </c>
      <c r="H5" s="17">
        <v>1994</v>
      </c>
      <c r="I5" s="17">
        <v>1995</v>
      </c>
      <c r="J5" s="17">
        <v>1996</v>
      </c>
      <c r="K5" s="17">
        <v>1997</v>
      </c>
      <c r="L5" s="17">
        <v>1998</v>
      </c>
      <c r="M5" s="17">
        <v>1999</v>
      </c>
      <c r="N5" s="17">
        <v>2000</v>
      </c>
      <c r="O5" s="17">
        <v>2001</v>
      </c>
      <c r="P5" s="17">
        <v>2002</v>
      </c>
      <c r="Q5" s="17">
        <v>2003</v>
      </c>
      <c r="R5" s="17">
        <v>2004</v>
      </c>
      <c r="S5" s="17">
        <v>2005</v>
      </c>
      <c r="T5" s="17">
        <v>2006</v>
      </c>
      <c r="U5" s="17">
        <v>2007</v>
      </c>
      <c r="V5" s="17">
        <v>2008</v>
      </c>
      <c r="W5" s="17">
        <v>2009</v>
      </c>
      <c r="X5" s="17">
        <v>2010</v>
      </c>
      <c r="Y5" s="17">
        <v>2011</v>
      </c>
      <c r="Z5" s="17">
        <v>2012</v>
      </c>
      <c r="AA5" s="17">
        <v>2013</v>
      </c>
      <c r="AB5" s="17">
        <v>2014</v>
      </c>
      <c r="AC5" s="17">
        <v>2015</v>
      </c>
      <c r="AD5" s="17">
        <v>2016</v>
      </c>
      <c r="AE5" s="17">
        <v>2017</v>
      </c>
      <c r="AF5" s="17">
        <v>2018</v>
      </c>
      <c r="AG5" s="17">
        <v>2019</v>
      </c>
      <c r="AH5" s="17">
        <v>2020</v>
      </c>
      <c r="AI5" s="17">
        <v>2021</v>
      </c>
      <c r="AJ5" s="17">
        <v>2022</v>
      </c>
      <c r="AK5" s="17">
        <v>2023</v>
      </c>
      <c r="AL5" s="17">
        <v>2024</v>
      </c>
      <c r="AM5" s="17">
        <v>2025</v>
      </c>
      <c r="AN5" s="17">
        <v>2026</v>
      </c>
      <c r="AO5" s="17">
        <v>2027</v>
      </c>
      <c r="AP5" s="17">
        <v>2028</v>
      </c>
      <c r="AQ5" s="17">
        <v>2029</v>
      </c>
      <c r="AR5" s="17">
        <v>2030</v>
      </c>
      <c r="AS5" s="17">
        <v>2031</v>
      </c>
      <c r="AT5" s="17">
        <v>2032</v>
      </c>
      <c r="AU5" s="17">
        <v>2033</v>
      </c>
      <c r="AV5" s="17">
        <v>2034</v>
      </c>
      <c r="AW5" s="17">
        <v>2035</v>
      </c>
    </row>
    <row r="6" spans="1:49" ht="15" thickBot="1" x14ac:dyDescent="0.4">
      <c r="A6" s="1"/>
      <c r="B6" s="19"/>
      <c r="C6" s="25"/>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row>
    <row r="7" spans="1:49" x14ac:dyDescent="0.35">
      <c r="A7" s="1"/>
      <c r="B7" s="34" t="s">
        <v>124</v>
      </c>
      <c r="C7" s="35"/>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row>
    <row r="8" spans="1:49" x14ac:dyDescent="0.35">
      <c r="A8" s="1"/>
      <c r="B8" s="49" t="s">
        <v>152</v>
      </c>
      <c r="C8" s="50"/>
      <c r="D8" s="39">
        <v>312.69600000000003</v>
      </c>
      <c r="E8" s="39">
        <v>352.75</v>
      </c>
      <c r="F8" s="39">
        <v>410.02600000000001</v>
      </c>
      <c r="G8" s="39">
        <v>704.66700000000003</v>
      </c>
      <c r="H8" s="39">
        <v>302.80900000000003</v>
      </c>
      <c r="I8" s="39">
        <v>383.78300000000002</v>
      </c>
      <c r="J8" s="39">
        <v>362.02600000000001</v>
      </c>
      <c r="K8" s="39">
        <v>274.93799999999999</v>
      </c>
      <c r="L8" s="39">
        <v>472.33300000000003</v>
      </c>
      <c r="M8" s="39">
        <v>815.26700000000005</v>
      </c>
      <c r="N8" s="39">
        <v>976.84400000000005</v>
      </c>
      <c r="O8" s="39">
        <v>1112.462</v>
      </c>
      <c r="P8" s="39">
        <v>674.495</v>
      </c>
      <c r="Q8" s="39">
        <v>1096.5989999999999</v>
      </c>
      <c r="R8" s="39">
        <v>463.67700000000002</v>
      </c>
      <c r="S8" s="39">
        <v>588.89800000000002</v>
      </c>
      <c r="T8" s="39">
        <v>515.601</v>
      </c>
      <c r="U8" s="39">
        <v>484.18</v>
      </c>
      <c r="V8" s="39">
        <v>384.03300000000002</v>
      </c>
      <c r="W8" s="39">
        <v>482.25400000000002</v>
      </c>
      <c r="X8" s="39">
        <v>389.39400000000001</v>
      </c>
      <c r="Y8" s="39">
        <v>364.78800000000001</v>
      </c>
      <c r="Z8" s="39">
        <v>365.11900000000003</v>
      </c>
      <c r="AA8" s="39">
        <v>346.86500000000001</v>
      </c>
      <c r="AB8" s="39">
        <v>329.55700000000002</v>
      </c>
      <c r="AC8" s="39">
        <v>379.34500000000003</v>
      </c>
      <c r="AD8" s="39">
        <v>573.99099999999999</v>
      </c>
      <c r="AE8" s="39">
        <v>650.18600000000004</v>
      </c>
      <c r="AF8" s="39">
        <v>628.86900000000003</v>
      </c>
      <c r="AG8" s="39">
        <v>990.10299999999995</v>
      </c>
      <c r="AH8" s="39">
        <v>1025.316</v>
      </c>
      <c r="AI8" s="39">
        <v>700.14300000000003</v>
      </c>
      <c r="AJ8" s="39">
        <v>460.03500000000003</v>
      </c>
      <c r="AK8" s="39">
        <v>509.25099999999998</v>
      </c>
      <c r="AL8" s="39">
        <v>256.12400000000002</v>
      </c>
      <c r="AM8" s="39">
        <v>626.23897725813219</v>
      </c>
      <c r="AN8" s="39">
        <v>1747.5282245603498</v>
      </c>
      <c r="AO8" s="39">
        <v>1069.8663123271558</v>
      </c>
      <c r="AP8" s="39">
        <v>881.64609636714488</v>
      </c>
      <c r="AQ8" s="39">
        <v>825.12573765605282</v>
      </c>
      <c r="AR8" s="39">
        <v>822.29666328016322</v>
      </c>
      <c r="AS8" s="39">
        <v>858.36696805459746</v>
      </c>
      <c r="AT8" s="39">
        <v>866.82252242193306</v>
      </c>
      <c r="AU8" s="39">
        <v>857.05924270214371</v>
      </c>
      <c r="AV8" s="39">
        <v>846.92794838781083</v>
      </c>
      <c r="AW8" s="39">
        <v>844.77567903934903</v>
      </c>
    </row>
    <row r="9" spans="1:49" x14ac:dyDescent="0.35">
      <c r="A9" s="1"/>
      <c r="B9" s="34"/>
      <c r="C9" s="50"/>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row>
    <row r="10" spans="1:49" x14ac:dyDescent="0.35">
      <c r="A10" s="1"/>
      <c r="B10" s="1" t="s">
        <v>153</v>
      </c>
      <c r="C10" s="50"/>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39">
        <v>0</v>
      </c>
      <c r="V10" s="39">
        <v>0</v>
      </c>
      <c r="W10" s="39">
        <v>0</v>
      </c>
      <c r="X10" s="39">
        <v>0</v>
      </c>
      <c r="Y10" s="39">
        <v>0</v>
      </c>
      <c r="Z10" s="39">
        <v>0</v>
      </c>
      <c r="AA10" s="39">
        <v>0</v>
      </c>
      <c r="AB10" s="39">
        <v>0</v>
      </c>
      <c r="AC10" s="39">
        <v>192.00399999999999</v>
      </c>
      <c r="AD10" s="39">
        <v>300.41699999999997</v>
      </c>
      <c r="AE10" s="39">
        <v>411.55700000000002</v>
      </c>
      <c r="AF10" s="39">
        <v>260.10199999999998</v>
      </c>
      <c r="AG10" s="39">
        <v>345.56299999999999</v>
      </c>
      <c r="AH10" s="39">
        <v>306.03699999999998</v>
      </c>
      <c r="AI10" s="39">
        <v>189.59299999999999</v>
      </c>
      <c r="AJ10" s="39">
        <v>39.683</v>
      </c>
      <c r="AK10" s="39">
        <v>1.7629999999999999</v>
      </c>
      <c r="AL10" s="39">
        <v>0.111</v>
      </c>
      <c r="AM10" s="39">
        <v>28.308390492740255</v>
      </c>
      <c r="AN10" s="39">
        <v>809.48935941958621</v>
      </c>
      <c r="AO10" s="39">
        <v>561.76837964587355</v>
      </c>
      <c r="AP10" s="39">
        <v>490.09400030483192</v>
      </c>
      <c r="AQ10" s="39">
        <v>458.65928217830685</v>
      </c>
      <c r="AR10" s="39">
        <v>448.1685075151222</v>
      </c>
      <c r="AS10" s="39">
        <v>452.0400018511769</v>
      </c>
      <c r="AT10" s="39">
        <v>457.12834714726927</v>
      </c>
      <c r="AU10" s="39">
        <v>454.07795342258879</v>
      </c>
      <c r="AV10" s="39">
        <v>449.11205268627356</v>
      </c>
      <c r="AW10" s="39">
        <v>445.98269634532147</v>
      </c>
    </row>
    <row r="11" spans="1:49" x14ac:dyDescent="0.35">
      <c r="A11" s="1"/>
      <c r="B11" s="1" t="s">
        <v>154</v>
      </c>
      <c r="C11" s="50"/>
      <c r="D11" s="39">
        <v>0</v>
      </c>
      <c r="E11" s="39">
        <v>0</v>
      </c>
      <c r="F11" s="39">
        <v>0</v>
      </c>
      <c r="G11" s="39">
        <v>0</v>
      </c>
      <c r="H11" s="39">
        <v>0</v>
      </c>
      <c r="I11" s="39">
        <v>0</v>
      </c>
      <c r="J11" s="39">
        <v>0</v>
      </c>
      <c r="K11" s="39">
        <v>0</v>
      </c>
      <c r="L11" s="39">
        <v>0</v>
      </c>
      <c r="M11" s="39">
        <v>0</v>
      </c>
      <c r="N11" s="39">
        <v>0</v>
      </c>
      <c r="O11" s="39">
        <v>0</v>
      </c>
      <c r="P11" s="39">
        <v>0</v>
      </c>
      <c r="Q11" s="39">
        <v>0</v>
      </c>
      <c r="R11" s="39">
        <v>0</v>
      </c>
      <c r="S11" s="39">
        <v>0</v>
      </c>
      <c r="T11" s="39">
        <v>0</v>
      </c>
      <c r="U11" s="39">
        <v>0</v>
      </c>
      <c r="V11" s="39">
        <v>0</v>
      </c>
      <c r="W11" s="39">
        <v>0</v>
      </c>
      <c r="X11" s="39">
        <v>0</v>
      </c>
      <c r="Y11" s="39">
        <v>0</v>
      </c>
      <c r="Z11" s="39">
        <v>0</v>
      </c>
      <c r="AA11" s="39">
        <v>0</v>
      </c>
      <c r="AB11" s="39">
        <v>0</v>
      </c>
      <c r="AC11" s="39">
        <v>16.228999999999999</v>
      </c>
      <c r="AD11" s="39">
        <v>77.567999999999998</v>
      </c>
      <c r="AE11" s="39">
        <v>78.873999999999995</v>
      </c>
      <c r="AF11" s="39">
        <v>20.658000000000001</v>
      </c>
      <c r="AG11" s="39">
        <v>12.685</v>
      </c>
      <c r="AH11" s="39">
        <v>18.245000000000001</v>
      </c>
      <c r="AI11" s="39">
        <v>2.609</v>
      </c>
      <c r="AJ11" s="39">
        <v>0.252</v>
      </c>
      <c r="AK11" s="39">
        <v>0.624</v>
      </c>
      <c r="AL11" s="39">
        <v>0.97699999999999998</v>
      </c>
      <c r="AM11" s="39">
        <v>19.63805991679806</v>
      </c>
      <c r="AN11" s="39">
        <v>32.078851549518788</v>
      </c>
      <c r="AO11" s="39">
        <v>81.886241231522945</v>
      </c>
      <c r="AP11" s="39">
        <v>77.1263002313557</v>
      </c>
      <c r="AQ11" s="39">
        <v>41.081558295059295</v>
      </c>
      <c r="AR11" s="39">
        <v>26.604050083771249</v>
      </c>
      <c r="AS11" s="39">
        <v>24.501414239761711</v>
      </c>
      <c r="AT11" s="39">
        <v>22.37432104300915</v>
      </c>
      <c r="AU11" s="39">
        <v>21.540561648408829</v>
      </c>
      <c r="AV11" s="39">
        <v>20.89697163960626</v>
      </c>
      <c r="AW11" s="39">
        <v>20.857403300573726</v>
      </c>
    </row>
    <row r="12" spans="1:49" x14ac:dyDescent="0.35">
      <c r="A12" s="1"/>
      <c r="B12" s="1" t="s">
        <v>155</v>
      </c>
      <c r="C12" s="50"/>
      <c r="D12" s="39">
        <v>0</v>
      </c>
      <c r="E12" s="39">
        <v>0</v>
      </c>
      <c r="F12" s="39">
        <v>0</v>
      </c>
      <c r="G12" s="39">
        <v>0</v>
      </c>
      <c r="H12" s="39">
        <v>0</v>
      </c>
      <c r="I12" s="39">
        <v>0</v>
      </c>
      <c r="J12" s="39">
        <v>0</v>
      </c>
      <c r="K12" s="39">
        <v>0</v>
      </c>
      <c r="L12" s="39">
        <v>0</v>
      </c>
      <c r="M12" s="39">
        <v>0</v>
      </c>
      <c r="N12" s="39">
        <v>0</v>
      </c>
      <c r="O12" s="39">
        <v>0</v>
      </c>
      <c r="P12" s="39">
        <v>18.530999999999999</v>
      </c>
      <c r="Q12" s="39">
        <v>260.14</v>
      </c>
      <c r="R12" s="39">
        <v>76.847999999999999</v>
      </c>
      <c r="S12" s="39">
        <v>79.515000000000001</v>
      </c>
      <c r="T12" s="39">
        <v>124.693</v>
      </c>
      <c r="U12" s="39">
        <v>82.814999999999998</v>
      </c>
      <c r="V12" s="39">
        <v>42.933999999999997</v>
      </c>
      <c r="W12" s="39">
        <v>81.953999999999994</v>
      </c>
      <c r="X12" s="39">
        <v>11.505000000000001</v>
      </c>
      <c r="Y12" s="39">
        <v>9.0999999999999998E-2</v>
      </c>
      <c r="Z12" s="39">
        <v>-0.1</v>
      </c>
      <c r="AA12" s="39">
        <v>-8.0000000000000002E-3</v>
      </c>
      <c r="AB12" s="39">
        <v>-4.1000000000000002E-2</v>
      </c>
      <c r="AC12" s="39">
        <v>-6.0000000000000001E-3</v>
      </c>
      <c r="AD12" s="39">
        <v>1E-3</v>
      </c>
      <c r="AE12" s="39">
        <v>-8.9999999999999993E-3</v>
      </c>
      <c r="AF12" s="39">
        <v>0</v>
      </c>
      <c r="AG12" s="39">
        <v>0</v>
      </c>
      <c r="AH12" s="39">
        <v>0</v>
      </c>
      <c r="AI12" s="39">
        <v>0</v>
      </c>
      <c r="AJ12" s="39">
        <v>0</v>
      </c>
      <c r="AK12" s="39">
        <v>0</v>
      </c>
      <c r="AL12" s="39">
        <v>0</v>
      </c>
      <c r="AM12" s="39">
        <v>0</v>
      </c>
      <c r="AN12" s="39">
        <v>0</v>
      </c>
      <c r="AO12" s="39">
        <v>0</v>
      </c>
      <c r="AP12" s="39">
        <v>0</v>
      </c>
      <c r="AQ12" s="39">
        <v>0</v>
      </c>
      <c r="AR12" s="39">
        <v>0</v>
      </c>
      <c r="AS12" s="39">
        <v>0</v>
      </c>
      <c r="AT12" s="39">
        <v>0</v>
      </c>
      <c r="AU12" s="39">
        <v>0</v>
      </c>
      <c r="AV12" s="39">
        <v>0</v>
      </c>
      <c r="AW12" s="39">
        <v>0</v>
      </c>
    </row>
    <row r="13" spans="1:49" x14ac:dyDescent="0.35">
      <c r="A13" s="1"/>
      <c r="B13" s="1" t="s">
        <v>156</v>
      </c>
      <c r="C13" s="50"/>
      <c r="D13" s="39">
        <v>0</v>
      </c>
      <c r="E13" s="39">
        <v>0</v>
      </c>
      <c r="F13" s="39">
        <v>0</v>
      </c>
      <c r="G13" s="39">
        <v>0</v>
      </c>
      <c r="H13" s="39">
        <v>0</v>
      </c>
      <c r="I13" s="39">
        <v>0.91100000000000003</v>
      </c>
      <c r="J13" s="39">
        <v>4.1000000000000002E-2</v>
      </c>
      <c r="K13" s="39">
        <v>0</v>
      </c>
      <c r="L13" s="39">
        <v>35.463999999999999</v>
      </c>
      <c r="M13" s="39">
        <v>182.244</v>
      </c>
      <c r="N13" s="39">
        <v>221.63200000000001</v>
      </c>
      <c r="O13" s="39">
        <v>230.13399999999999</v>
      </c>
      <c r="P13" s="39">
        <v>104.63200000000001</v>
      </c>
      <c r="Q13" s="39">
        <v>124.651</v>
      </c>
      <c r="R13" s="39">
        <v>31.8</v>
      </c>
      <c r="S13" s="39">
        <v>35.363</v>
      </c>
      <c r="T13" s="39">
        <v>4.665</v>
      </c>
      <c r="U13" s="39">
        <v>0.67</v>
      </c>
      <c r="V13" s="39">
        <v>7.9290000000000003</v>
      </c>
      <c r="W13" s="39">
        <v>1.786</v>
      </c>
      <c r="X13" s="39">
        <v>2E-3</v>
      </c>
      <c r="Y13" s="39">
        <v>0</v>
      </c>
      <c r="Z13" s="39">
        <v>0</v>
      </c>
      <c r="AA13" s="39">
        <v>0</v>
      </c>
      <c r="AB13" s="39">
        <v>1.35</v>
      </c>
      <c r="AC13" s="39">
        <v>0.71399999999999997</v>
      </c>
      <c r="AD13" s="39">
        <v>0.23699999999999999</v>
      </c>
      <c r="AE13" s="39">
        <v>0</v>
      </c>
      <c r="AF13" s="39">
        <v>-6.0000000000000001E-3</v>
      </c>
      <c r="AG13" s="39">
        <v>0</v>
      </c>
      <c r="AH13" s="39">
        <v>1.9E-2</v>
      </c>
      <c r="AI13" s="39">
        <v>0</v>
      </c>
      <c r="AJ13" s="39">
        <v>0</v>
      </c>
      <c r="AK13" s="39">
        <v>0</v>
      </c>
      <c r="AL13" s="39">
        <v>0</v>
      </c>
      <c r="AM13" s="39">
        <v>0.17226349480085179</v>
      </c>
      <c r="AN13" s="39">
        <v>15.498994590062576</v>
      </c>
      <c r="AO13" s="39">
        <v>2.8393391291351922</v>
      </c>
      <c r="AP13" s="39">
        <v>2.4983414217626767</v>
      </c>
      <c r="AQ13" s="39">
        <v>3.5235028314631891</v>
      </c>
      <c r="AR13" s="39">
        <v>3.8719924300899269</v>
      </c>
      <c r="AS13" s="39">
        <v>3.6182612157029568</v>
      </c>
      <c r="AT13" s="39">
        <v>2.9807037028604495</v>
      </c>
      <c r="AU13" s="39">
        <v>2.7175404416247138</v>
      </c>
      <c r="AV13" s="39">
        <v>2.9074948826376259</v>
      </c>
      <c r="AW13" s="39">
        <v>3.0795954094365552</v>
      </c>
    </row>
    <row r="14" spans="1:49" x14ac:dyDescent="0.35">
      <c r="A14" s="1"/>
      <c r="B14" s="1" t="s">
        <v>157</v>
      </c>
      <c r="C14" s="50"/>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0</v>
      </c>
      <c r="AB14" s="39">
        <v>0</v>
      </c>
      <c r="AC14" s="39">
        <v>0</v>
      </c>
      <c r="AD14" s="39">
        <v>4.0000000000000001E-3</v>
      </c>
      <c r="AE14" s="39">
        <v>0</v>
      </c>
      <c r="AF14" s="39">
        <v>0.41499999999999998</v>
      </c>
      <c r="AG14" s="39">
        <v>0.35899999999999999</v>
      </c>
      <c r="AH14" s="39">
        <v>0.27600000000000002</v>
      </c>
      <c r="AI14" s="39">
        <v>1.4059999999999999</v>
      </c>
      <c r="AJ14" s="39">
        <v>0.11700000000000001</v>
      </c>
      <c r="AK14" s="39">
        <v>1.028</v>
      </c>
      <c r="AL14" s="39">
        <v>5.7000000000000002E-2</v>
      </c>
      <c r="AM14" s="39">
        <v>3.3501000000000003E-2</v>
      </c>
      <c r="AN14" s="39">
        <v>3.3501000000000003E-2</v>
      </c>
      <c r="AO14" s="39">
        <v>3.3501000000000003E-2</v>
      </c>
      <c r="AP14" s="39">
        <v>3.3501000000000003E-2</v>
      </c>
      <c r="AQ14" s="39">
        <v>3.3501000000000003E-2</v>
      </c>
      <c r="AR14" s="39">
        <v>3.3501000000000003E-2</v>
      </c>
      <c r="AS14" s="39">
        <v>3.3501000000000003E-2</v>
      </c>
      <c r="AT14" s="39">
        <v>3.3501000000000003E-2</v>
      </c>
      <c r="AU14" s="39">
        <v>3.3501000000000003E-2</v>
      </c>
      <c r="AV14" s="39">
        <v>3.3501000000000003E-2</v>
      </c>
      <c r="AW14" s="39">
        <v>3.3501000000000003E-2</v>
      </c>
    </row>
    <row r="15" spans="1:49" x14ac:dyDescent="0.35">
      <c r="A15" s="1"/>
      <c r="B15" s="1" t="s">
        <v>158</v>
      </c>
      <c r="C15" s="50"/>
      <c r="D15" s="39">
        <v>16.86</v>
      </c>
      <c r="E15" s="39">
        <v>17.422999999999998</v>
      </c>
      <c r="F15" s="39">
        <v>17.658000000000001</v>
      </c>
      <c r="G15" s="39">
        <v>17.709</v>
      </c>
      <c r="H15" s="39">
        <v>17.032</v>
      </c>
      <c r="I15" s="39">
        <v>15.336</v>
      </c>
      <c r="J15" s="39">
        <v>14.201000000000001</v>
      </c>
      <c r="K15" s="39">
        <v>12.879</v>
      </c>
      <c r="L15" s="39">
        <v>9.0370000000000008</v>
      </c>
      <c r="M15" s="39">
        <v>7.1219999999999999</v>
      </c>
      <c r="N15" s="39">
        <v>7.1139999999999999</v>
      </c>
      <c r="O15" s="39">
        <v>11.957000000000001</v>
      </c>
      <c r="P15" s="39">
        <v>16.274999999999999</v>
      </c>
      <c r="Q15" s="39">
        <v>37.646000000000001</v>
      </c>
      <c r="R15" s="39">
        <v>32.146000000000001</v>
      </c>
      <c r="S15" s="39">
        <v>53.006999999999998</v>
      </c>
      <c r="T15" s="39">
        <v>49.04</v>
      </c>
      <c r="U15" s="39">
        <v>40.598999999999997</v>
      </c>
      <c r="V15" s="39">
        <v>42.551000000000002</v>
      </c>
      <c r="W15" s="39">
        <v>35.091000000000001</v>
      </c>
      <c r="X15" s="39">
        <v>55.323</v>
      </c>
      <c r="Y15" s="39">
        <v>73.864999999999995</v>
      </c>
      <c r="Z15" s="39">
        <v>83.88</v>
      </c>
      <c r="AA15" s="39">
        <v>120.304</v>
      </c>
      <c r="AB15" s="39">
        <v>127.33</v>
      </c>
      <c r="AC15" s="39">
        <v>134.38</v>
      </c>
      <c r="AD15" s="39">
        <v>163.983</v>
      </c>
      <c r="AE15" s="39">
        <v>151.67699999999999</v>
      </c>
      <c r="AF15" s="39">
        <v>163.32499999999999</v>
      </c>
      <c r="AG15" s="39">
        <v>114.905</v>
      </c>
      <c r="AH15" s="39">
        <v>144.999</v>
      </c>
      <c r="AI15" s="39">
        <v>117.104</v>
      </c>
      <c r="AJ15" s="39">
        <v>116.726</v>
      </c>
      <c r="AK15" s="39">
        <v>101.306</v>
      </c>
      <c r="AL15" s="39">
        <v>134.83199999999999</v>
      </c>
      <c r="AM15" s="39">
        <v>122.59297446693947</v>
      </c>
      <c r="AN15" s="39">
        <v>125.23012162463988</v>
      </c>
      <c r="AO15" s="39">
        <v>127.66233128012041</v>
      </c>
      <c r="AP15" s="39">
        <v>130.18033520066928</v>
      </c>
      <c r="AQ15" s="39">
        <v>132.44868259595094</v>
      </c>
      <c r="AR15" s="39">
        <v>134.79942489291909</v>
      </c>
      <c r="AS15" s="39">
        <v>137.05355659601543</v>
      </c>
      <c r="AT15" s="39">
        <v>139.31777786541448</v>
      </c>
      <c r="AU15" s="39">
        <v>141.63097060449343</v>
      </c>
      <c r="AV15" s="39">
        <v>143.75179076365572</v>
      </c>
      <c r="AW15" s="39">
        <v>145.87656949905889</v>
      </c>
    </row>
    <row r="16" spans="1:49" x14ac:dyDescent="0.35">
      <c r="A16" s="1"/>
      <c r="B16" s="1" t="s">
        <v>159</v>
      </c>
      <c r="C16" s="50"/>
      <c r="D16" s="39">
        <v>0</v>
      </c>
      <c r="E16" s="39">
        <v>0</v>
      </c>
      <c r="F16" s="39">
        <v>0</v>
      </c>
      <c r="G16" s="39">
        <v>0</v>
      </c>
      <c r="H16" s="39">
        <v>0</v>
      </c>
      <c r="I16" s="39">
        <v>0</v>
      </c>
      <c r="J16" s="39">
        <v>0</v>
      </c>
      <c r="K16" s="39">
        <v>0</v>
      </c>
      <c r="L16" s="39">
        <v>132.90899999999999</v>
      </c>
      <c r="M16" s="39">
        <v>329.137</v>
      </c>
      <c r="N16" s="39">
        <v>315.15300000000002</v>
      </c>
      <c r="O16" s="39">
        <v>336.54899999999998</v>
      </c>
      <c r="P16" s="39">
        <v>11.231999999999999</v>
      </c>
      <c r="Q16" s="39">
        <v>54.823999999999998</v>
      </c>
      <c r="R16" s="39">
        <v>4.1929999999999996</v>
      </c>
      <c r="S16" s="39">
        <v>33.265000000000001</v>
      </c>
      <c r="T16" s="39">
        <v>6.34</v>
      </c>
      <c r="U16" s="39">
        <v>15.22</v>
      </c>
      <c r="V16" s="39">
        <v>27.66</v>
      </c>
      <c r="W16" s="39">
        <v>7.41</v>
      </c>
      <c r="X16" s="39">
        <v>73.588999999999999</v>
      </c>
      <c r="Y16" s="39">
        <v>53.530999999999999</v>
      </c>
      <c r="Z16" s="39">
        <v>44.292000000000002</v>
      </c>
      <c r="AA16" s="39">
        <v>14.7</v>
      </c>
      <c r="AB16" s="39">
        <v>161.364</v>
      </c>
      <c r="AC16" s="39">
        <v>25.146000000000001</v>
      </c>
      <c r="AD16" s="39">
        <v>17.023</v>
      </c>
      <c r="AE16" s="39">
        <v>7.8280000000000003</v>
      </c>
      <c r="AF16" s="39">
        <v>27.715</v>
      </c>
      <c r="AG16" s="39">
        <v>49.244</v>
      </c>
      <c r="AH16" s="39">
        <v>426.28300000000002</v>
      </c>
      <c r="AI16" s="39">
        <v>388.73399999999998</v>
      </c>
      <c r="AJ16" s="39">
        <v>303.24099999999999</v>
      </c>
      <c r="AK16" s="39">
        <v>404.52100000000002</v>
      </c>
      <c r="AL16" s="39">
        <v>119.85299999999999</v>
      </c>
      <c r="AM16" s="39">
        <v>455.38845455352021</v>
      </c>
      <c r="AN16" s="39">
        <v>765.06128526543125</v>
      </c>
      <c r="AO16" s="39">
        <v>295.49803855902229</v>
      </c>
      <c r="AP16" s="39">
        <v>181.57364289988328</v>
      </c>
      <c r="AQ16" s="39">
        <v>189.22768812152768</v>
      </c>
      <c r="AR16" s="39">
        <v>208.66252755030473</v>
      </c>
      <c r="AS16" s="39">
        <v>240.97084723515957</v>
      </c>
      <c r="AT16" s="39">
        <v>244.83534887721899</v>
      </c>
      <c r="AU16" s="39">
        <v>236.90585941472858</v>
      </c>
      <c r="AV16" s="39">
        <v>230.07454912455722</v>
      </c>
      <c r="AW16" s="39">
        <v>228.7935910691117</v>
      </c>
    </row>
    <row r="17" spans="1:49" x14ac:dyDescent="0.35">
      <c r="A17" s="1"/>
      <c r="B17" s="1" t="s">
        <v>160</v>
      </c>
      <c r="C17" s="50"/>
      <c r="D17" s="39">
        <v>0</v>
      </c>
      <c r="E17" s="39">
        <v>0</v>
      </c>
      <c r="F17" s="39">
        <v>0</v>
      </c>
      <c r="G17" s="39">
        <v>0</v>
      </c>
      <c r="H17" s="39">
        <v>0</v>
      </c>
      <c r="I17" s="39">
        <v>0</v>
      </c>
      <c r="J17" s="39">
        <v>0</v>
      </c>
      <c r="K17" s="39">
        <v>0</v>
      </c>
      <c r="L17" s="39">
        <v>0</v>
      </c>
      <c r="M17" s="39">
        <v>0</v>
      </c>
      <c r="N17" s="39">
        <v>0</v>
      </c>
      <c r="O17" s="39">
        <v>0</v>
      </c>
      <c r="P17" s="39">
        <v>0</v>
      </c>
      <c r="Q17" s="39">
        <v>0</v>
      </c>
      <c r="R17" s="39">
        <v>0</v>
      </c>
      <c r="S17" s="39">
        <v>0</v>
      </c>
      <c r="T17" s="39">
        <v>0</v>
      </c>
      <c r="U17" s="39">
        <v>0</v>
      </c>
      <c r="V17" s="39">
        <v>0</v>
      </c>
      <c r="W17" s="39">
        <v>0</v>
      </c>
      <c r="X17" s="39">
        <v>0</v>
      </c>
      <c r="Y17" s="39">
        <v>0</v>
      </c>
      <c r="Z17" s="39">
        <v>0</v>
      </c>
      <c r="AA17" s="39">
        <v>0</v>
      </c>
      <c r="AB17" s="39">
        <v>0</v>
      </c>
      <c r="AC17" s="39">
        <v>0</v>
      </c>
      <c r="AD17" s="39">
        <v>0</v>
      </c>
      <c r="AE17" s="39">
        <v>0</v>
      </c>
      <c r="AF17" s="39">
        <v>146.38900000000001</v>
      </c>
      <c r="AG17" s="39">
        <v>465.96800000000002</v>
      </c>
      <c r="AH17" s="39">
        <v>115.17700000000001</v>
      </c>
      <c r="AI17" s="39">
        <v>0.71199999999999997</v>
      </c>
      <c r="AJ17" s="39">
        <v>3.0000000000000001E-3</v>
      </c>
      <c r="AK17" s="39">
        <v>0</v>
      </c>
      <c r="AL17" s="39">
        <v>0</v>
      </c>
      <c r="AM17" s="39">
        <v>0</v>
      </c>
      <c r="AN17" s="39">
        <v>0</v>
      </c>
      <c r="AO17" s="39">
        <v>0</v>
      </c>
      <c r="AP17" s="39">
        <v>0</v>
      </c>
      <c r="AQ17" s="39">
        <v>0</v>
      </c>
      <c r="AR17" s="39">
        <v>0</v>
      </c>
      <c r="AS17" s="39">
        <v>0</v>
      </c>
      <c r="AT17" s="39">
        <v>0</v>
      </c>
      <c r="AU17" s="39">
        <v>0</v>
      </c>
      <c r="AV17" s="39">
        <v>0</v>
      </c>
      <c r="AW17" s="39">
        <v>0</v>
      </c>
    </row>
    <row r="18" spans="1:49" x14ac:dyDescent="0.35">
      <c r="A18" s="1"/>
      <c r="B18" s="1" t="s">
        <v>161</v>
      </c>
      <c r="C18" s="50"/>
      <c r="D18" s="39">
        <v>295.83600000000001</v>
      </c>
      <c r="E18" s="39">
        <v>335.327</v>
      </c>
      <c r="F18" s="39">
        <v>392.36799999999999</v>
      </c>
      <c r="G18" s="39">
        <v>686.95800000000008</v>
      </c>
      <c r="H18" s="39">
        <v>285.77700000000004</v>
      </c>
      <c r="I18" s="39">
        <v>367.536</v>
      </c>
      <c r="J18" s="39">
        <v>347.78399999999999</v>
      </c>
      <c r="K18" s="39">
        <v>262.05899999999997</v>
      </c>
      <c r="L18" s="39">
        <v>294.92300000000006</v>
      </c>
      <c r="M18" s="39">
        <v>296.76400000000007</v>
      </c>
      <c r="N18" s="39">
        <v>432.94499999999994</v>
      </c>
      <c r="O18" s="39">
        <v>533.822</v>
      </c>
      <c r="P18" s="39">
        <v>542.35600000000011</v>
      </c>
      <c r="Q18" s="39">
        <v>879.47800000000007</v>
      </c>
      <c r="R18" s="39">
        <v>395.53800000000001</v>
      </c>
      <c r="S18" s="39">
        <v>467.26300000000009</v>
      </c>
      <c r="T18" s="39">
        <v>455.55599999999998</v>
      </c>
      <c r="U18" s="39">
        <v>427.69099999999997</v>
      </c>
      <c r="V18" s="39">
        <v>305.89300000000003</v>
      </c>
      <c r="W18" s="39">
        <v>437.96699999999998</v>
      </c>
      <c r="X18" s="39">
        <v>260.48</v>
      </c>
      <c r="Y18" s="39">
        <v>237.392</v>
      </c>
      <c r="Z18" s="39">
        <v>236.94700000000003</v>
      </c>
      <c r="AA18" s="39">
        <v>211.86100000000002</v>
      </c>
      <c r="AB18" s="39">
        <v>39.513000000000005</v>
      </c>
      <c r="AC18" s="39">
        <v>10.872000000000028</v>
      </c>
      <c r="AD18" s="39">
        <v>14.759000000000039</v>
      </c>
      <c r="AE18" s="39">
        <v>0.25000000000003109</v>
      </c>
      <c r="AF18" s="39">
        <v>10.270999999999987</v>
      </c>
      <c r="AG18" s="39">
        <v>1.3789999999999623</v>
      </c>
      <c r="AH18" s="39">
        <v>14.279999999999987</v>
      </c>
      <c r="AI18" s="39">
        <v>-1.4999999999883551E-2</v>
      </c>
      <c r="AJ18" s="39">
        <v>1.3000000000019555E-2</v>
      </c>
      <c r="AK18" s="39">
        <v>8.9999999999577085E-3</v>
      </c>
      <c r="AL18" s="39">
        <v>0.29400000000005377</v>
      </c>
      <c r="AM18" s="39">
        <v>0.10533333333334367</v>
      </c>
      <c r="AN18" s="39">
        <v>0.13611111111111837</v>
      </c>
      <c r="AO18" s="39">
        <v>0.17848148148150525</v>
      </c>
      <c r="AP18" s="39">
        <v>0.13997530864198912</v>
      </c>
      <c r="AQ18" s="39">
        <v>0.15152263374487093</v>
      </c>
      <c r="AR18" s="39">
        <v>0.15665980795612178</v>
      </c>
      <c r="AS18" s="39">
        <v>0.14938591678099394</v>
      </c>
      <c r="AT18" s="39">
        <v>0.15252278616066223</v>
      </c>
      <c r="AU18" s="39">
        <v>0.15285617029925933</v>
      </c>
      <c r="AV18" s="39">
        <v>0.15158829108030517</v>
      </c>
      <c r="AW18" s="39">
        <v>0.15232241584674222</v>
      </c>
    </row>
    <row r="19" spans="1:49" ht="15" thickBot="1" x14ac:dyDescent="0.4">
      <c r="A19" s="1"/>
      <c r="B19" s="20"/>
      <c r="C19" s="32"/>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row>
    <row r="20" spans="1:49" x14ac:dyDescent="0.35">
      <c r="A20" s="1"/>
      <c r="B20" s="1"/>
      <c r="C20" s="26"/>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row>
    <row r="21" spans="1:49" x14ac:dyDescent="0.35">
      <c r="A21" s="1"/>
      <c r="B21" s="1"/>
      <c r="C21" s="26"/>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row>
    <row r="22" spans="1:49" x14ac:dyDescent="0.35">
      <c r="A22" s="1"/>
      <c r="B22" s="17" t="s">
        <v>339</v>
      </c>
      <c r="C22" s="23"/>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row>
    <row r="23" spans="1:49" ht="15" thickBot="1" x14ac:dyDescent="0.4">
      <c r="A23" s="1"/>
      <c r="B23" s="19" t="s">
        <v>292</v>
      </c>
      <c r="C23" s="25" t="s">
        <v>1</v>
      </c>
      <c r="D23" s="78" t="s">
        <v>293</v>
      </c>
      <c r="E23" s="78" t="s">
        <v>294</v>
      </c>
      <c r="F23" s="78" t="s">
        <v>295</v>
      </c>
      <c r="G23" s="78" t="s">
        <v>296</v>
      </c>
      <c r="H23" s="78" t="s">
        <v>297</v>
      </c>
      <c r="I23" s="78" t="s">
        <v>298</v>
      </c>
      <c r="J23" s="78" t="s">
        <v>299</v>
      </c>
      <c r="K23" s="78" t="s">
        <v>300</v>
      </c>
      <c r="L23" s="78" t="s">
        <v>301</v>
      </c>
      <c r="M23" s="78" t="s">
        <v>302</v>
      </c>
      <c r="N23" s="78" t="s">
        <v>303</v>
      </c>
      <c r="O23" s="79" t="s">
        <v>304</v>
      </c>
      <c r="P23" s="79" t="s">
        <v>305</v>
      </c>
      <c r="Q23" s="79" t="s">
        <v>306</v>
      </c>
      <c r="R23" s="79" t="s">
        <v>307</v>
      </c>
      <c r="S23" s="79" t="s">
        <v>308</v>
      </c>
      <c r="T23" s="79" t="s">
        <v>309</v>
      </c>
      <c r="U23" s="79" t="s">
        <v>310</v>
      </c>
      <c r="V23" s="79" t="s">
        <v>311</v>
      </c>
      <c r="W23" s="78" t="s">
        <v>312</v>
      </c>
      <c r="X23" s="78" t="s">
        <v>313</v>
      </c>
      <c r="Y23" s="78" t="s">
        <v>314</v>
      </c>
      <c r="Z23" s="78" t="s">
        <v>315</v>
      </c>
      <c r="AA23" s="78" t="s">
        <v>316</v>
      </c>
      <c r="AB23" s="78" t="s">
        <v>317</v>
      </c>
      <c r="AC23" s="78" t="s">
        <v>318</v>
      </c>
      <c r="AD23" s="78" t="s">
        <v>319</v>
      </c>
      <c r="AE23" s="78" t="s">
        <v>320</v>
      </c>
      <c r="AF23" s="78" t="s">
        <v>321</v>
      </c>
      <c r="AG23" s="78" t="s">
        <v>322</v>
      </c>
      <c r="AH23" s="78" t="s">
        <v>323</v>
      </c>
      <c r="AI23" s="78" t="s">
        <v>324</v>
      </c>
      <c r="AJ23" s="78" t="s">
        <v>325</v>
      </c>
      <c r="AK23" s="78" t="s">
        <v>326</v>
      </c>
      <c r="AL23" s="78" t="s">
        <v>327</v>
      </c>
      <c r="AM23" s="78" t="s">
        <v>328</v>
      </c>
      <c r="AN23" s="78" t="s">
        <v>329</v>
      </c>
      <c r="AO23" s="78" t="s">
        <v>330</v>
      </c>
      <c r="AP23" s="78" t="s">
        <v>331</v>
      </c>
      <c r="AQ23" s="78" t="s">
        <v>332</v>
      </c>
      <c r="AR23" s="78" t="s">
        <v>333</v>
      </c>
      <c r="AS23" s="78" t="s">
        <v>334</v>
      </c>
      <c r="AT23" s="78" t="s">
        <v>335</v>
      </c>
      <c r="AU23" s="78" t="s">
        <v>336</v>
      </c>
      <c r="AV23" s="78" t="s">
        <v>337</v>
      </c>
      <c r="AW23" s="78" t="s">
        <v>338</v>
      </c>
    </row>
    <row r="24" spans="1:49" x14ac:dyDescent="0.35">
      <c r="A24" s="1"/>
      <c r="B24" s="1"/>
      <c r="C24" s="26"/>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row>
    <row r="25" spans="1:49" x14ac:dyDescent="0.35">
      <c r="A25" s="1"/>
      <c r="B25" s="27" t="s">
        <v>2</v>
      </c>
      <c r="C25" s="26"/>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row>
    <row r="26" spans="1:49" x14ac:dyDescent="0.35">
      <c r="A26" s="1"/>
      <c r="B26" s="28" t="s">
        <v>162</v>
      </c>
      <c r="C26" s="26" t="s">
        <v>3</v>
      </c>
      <c r="D26" s="39"/>
      <c r="E26" s="39"/>
      <c r="F26" s="39"/>
      <c r="G26" s="39"/>
      <c r="H26" s="39"/>
      <c r="I26" s="39"/>
      <c r="J26" s="39"/>
      <c r="K26" s="39"/>
      <c r="L26" s="39"/>
      <c r="M26" s="39"/>
      <c r="N26" s="39"/>
      <c r="O26" s="39"/>
      <c r="P26" s="39"/>
      <c r="Q26" s="39"/>
      <c r="R26" s="39"/>
      <c r="S26" s="39"/>
      <c r="T26" s="39"/>
      <c r="U26" s="39"/>
      <c r="V26" s="39"/>
      <c r="W26" s="39"/>
      <c r="X26" s="39"/>
      <c r="Y26" s="39"/>
      <c r="Z26" s="39"/>
      <c r="AA26" s="39"/>
      <c r="AB26" s="39">
        <v>0</v>
      </c>
      <c r="AC26" s="39">
        <v>0</v>
      </c>
      <c r="AD26" s="39">
        <v>0</v>
      </c>
      <c r="AE26" s="39">
        <v>0</v>
      </c>
      <c r="AF26" s="39">
        <v>0</v>
      </c>
      <c r="AG26" s="36">
        <v>261.63642000000004</v>
      </c>
      <c r="AH26" s="36">
        <v>261.63642000000004</v>
      </c>
      <c r="AI26" s="36">
        <v>261.06878</v>
      </c>
      <c r="AJ26" s="36">
        <v>261.06878</v>
      </c>
      <c r="AK26" s="36">
        <v>261.06878</v>
      </c>
      <c r="AL26" s="36">
        <v>259.50440959215973</v>
      </c>
      <c r="AM26" s="36">
        <v>259.49540406508424</v>
      </c>
      <c r="AN26" s="36">
        <v>297.3022701412217</v>
      </c>
      <c r="AO26" s="36">
        <v>295.59282329480186</v>
      </c>
      <c r="AP26" s="36">
        <v>295.58462836557459</v>
      </c>
      <c r="AQ26" s="36">
        <v>295.61604547141729</v>
      </c>
      <c r="AR26" s="36">
        <v>295.61929900436922</v>
      </c>
      <c r="AS26" s="36">
        <v>295.64095720317249</v>
      </c>
      <c r="AT26" s="36">
        <v>295.64974888518691</v>
      </c>
      <c r="AU26" s="36">
        <v>295.66805290093242</v>
      </c>
      <c r="AV26" s="36">
        <v>295.691920035088</v>
      </c>
      <c r="AW26" s="36">
        <v>295.70871078058667</v>
      </c>
    </row>
    <row r="27" spans="1:49" x14ac:dyDescent="0.35">
      <c r="A27" s="1"/>
      <c r="B27" s="28" t="s">
        <v>163</v>
      </c>
      <c r="C27" s="26" t="s">
        <v>3</v>
      </c>
      <c r="D27" s="36"/>
      <c r="E27" s="36"/>
      <c r="F27" s="36"/>
      <c r="G27" s="36"/>
      <c r="H27" s="36"/>
      <c r="I27" s="36"/>
      <c r="J27" s="36"/>
      <c r="K27" s="36"/>
      <c r="L27" s="36"/>
      <c r="M27" s="36"/>
      <c r="N27" s="36"/>
      <c r="O27" s="36"/>
      <c r="P27" s="36"/>
      <c r="Q27" s="36"/>
      <c r="R27" s="36"/>
      <c r="S27" s="36"/>
      <c r="T27" s="36"/>
      <c r="U27" s="36"/>
      <c r="V27" s="36"/>
      <c r="W27" s="36"/>
      <c r="X27" s="36"/>
      <c r="Y27" s="36"/>
      <c r="Z27" s="36"/>
      <c r="AA27" s="36"/>
      <c r="AB27" s="36">
        <v>380.56508880000001</v>
      </c>
      <c r="AC27" s="36">
        <v>371.33079101658069</v>
      </c>
      <c r="AD27" s="36">
        <v>416.57031145529493</v>
      </c>
      <c r="AE27" s="36">
        <v>389.48873042426089</v>
      </c>
      <c r="AF27" s="36">
        <v>220.23580961346659</v>
      </c>
      <c r="AG27" s="36">
        <v>256.05523000000011</v>
      </c>
      <c r="AH27" s="36">
        <v>254.46334000000004</v>
      </c>
      <c r="AI27" s="36">
        <v>254.08872000000002</v>
      </c>
      <c r="AJ27" s="36">
        <v>252.12768000000008</v>
      </c>
      <c r="AK27" s="36">
        <v>247.51532000000003</v>
      </c>
      <c r="AL27" s="36">
        <v>249.89372</v>
      </c>
      <c r="AM27" s="36">
        <v>239.69815999999997</v>
      </c>
      <c r="AN27" s="36">
        <v>288.41689238861687</v>
      </c>
      <c r="AO27" s="36">
        <v>286.7585352327373</v>
      </c>
      <c r="AP27" s="36">
        <v>286.75058522273588</v>
      </c>
      <c r="AQ27" s="36">
        <v>286.78106337559592</v>
      </c>
      <c r="AR27" s="36">
        <v>286.78421967125024</v>
      </c>
      <c r="AS27" s="36">
        <v>286.80523057840077</v>
      </c>
      <c r="AT27" s="36">
        <v>286.81375950622987</v>
      </c>
      <c r="AU27" s="36">
        <v>286.83151647571771</v>
      </c>
      <c r="AV27" s="36">
        <v>286.85467030047693</v>
      </c>
      <c r="AW27" s="36">
        <v>286.87095922634126</v>
      </c>
    </row>
    <row r="28" spans="1:49" x14ac:dyDescent="0.35">
      <c r="A28" s="1"/>
      <c r="B28" s="28" t="s">
        <v>164</v>
      </c>
      <c r="C28" s="26" t="s">
        <v>115</v>
      </c>
      <c r="D28" s="43"/>
      <c r="E28" s="43"/>
      <c r="F28" s="43"/>
      <c r="G28" s="43"/>
      <c r="H28" s="43"/>
      <c r="I28" s="43"/>
      <c r="J28" s="43"/>
      <c r="K28" s="43"/>
      <c r="L28" s="43"/>
      <c r="M28" s="43"/>
      <c r="N28" s="43"/>
      <c r="O28" s="43"/>
      <c r="P28" s="43"/>
      <c r="Q28" s="43"/>
      <c r="R28" s="43"/>
      <c r="S28" s="43"/>
      <c r="T28" s="43"/>
      <c r="U28" s="43"/>
      <c r="V28" s="43"/>
      <c r="W28" s="43"/>
      <c r="X28" s="43"/>
      <c r="Y28" s="43"/>
      <c r="Z28" s="43"/>
      <c r="AA28" s="43"/>
      <c r="AB28" s="43">
        <v>0.13950969099999999</v>
      </c>
      <c r="AC28" s="43">
        <v>0.13950969149240044</v>
      </c>
      <c r="AD28" s="43">
        <v>0.13950969149240044</v>
      </c>
      <c r="AE28" s="43">
        <v>0.13950969149240044</v>
      </c>
      <c r="AF28" s="43">
        <v>0.14532129341912237</v>
      </c>
      <c r="AG28" s="43">
        <v>0.59849890708544928</v>
      </c>
      <c r="AH28" s="43">
        <v>0.59730667315119357</v>
      </c>
      <c r="AI28" s="43">
        <v>0.58604101839405742</v>
      </c>
      <c r="AJ28" s="43">
        <v>0.52696676885118177</v>
      </c>
      <c r="AK28" s="43">
        <v>0.4797250529785389</v>
      </c>
      <c r="AL28" s="43">
        <v>0.41746383222435524</v>
      </c>
      <c r="AM28" s="43">
        <v>0.41725998230441153</v>
      </c>
      <c r="AN28" s="43">
        <v>0.42391417459363989</v>
      </c>
      <c r="AO28" s="43">
        <v>0.39076570995833426</v>
      </c>
      <c r="AP28" s="43">
        <v>0.56518944394051185</v>
      </c>
      <c r="AQ28" s="43">
        <v>0.60591826984863195</v>
      </c>
      <c r="AR28" s="43">
        <v>0.61631841134929266</v>
      </c>
      <c r="AS28" s="43">
        <v>0.65120014719922636</v>
      </c>
      <c r="AT28" s="43">
        <v>0.64585041578809799</v>
      </c>
      <c r="AU28" s="43">
        <v>0.6557427298131866</v>
      </c>
      <c r="AV28" s="43">
        <v>0.6769757985719328</v>
      </c>
      <c r="AW28" s="43">
        <v>0.70198017967345439</v>
      </c>
    </row>
    <row r="29" spans="1:49" x14ac:dyDescent="0.35">
      <c r="A29" s="1"/>
      <c r="B29" s="28" t="s">
        <v>165</v>
      </c>
      <c r="C29" s="26" t="s">
        <v>115</v>
      </c>
      <c r="D29" s="43"/>
      <c r="E29" s="43"/>
      <c r="F29" s="43"/>
      <c r="G29" s="43"/>
      <c r="H29" s="43"/>
      <c r="I29" s="43"/>
      <c r="J29" s="43"/>
      <c r="K29" s="43"/>
      <c r="L29" s="43"/>
      <c r="M29" s="43"/>
      <c r="N29" s="43"/>
      <c r="O29" s="43"/>
      <c r="P29" s="43"/>
      <c r="Q29" s="43"/>
      <c r="R29" s="43"/>
      <c r="S29" s="43"/>
      <c r="T29" s="43"/>
      <c r="U29" s="43"/>
      <c r="V29" s="43"/>
      <c r="W29" s="43"/>
      <c r="X29" s="43"/>
      <c r="Y29" s="43"/>
      <c r="Z29" s="43"/>
      <c r="AA29" s="43"/>
      <c r="AB29" s="43">
        <v>0.86049030900000001</v>
      </c>
      <c r="AC29" s="43">
        <v>0.86049030850759956</v>
      </c>
      <c r="AD29" s="43">
        <v>0.86049030850759956</v>
      </c>
      <c r="AE29" s="43">
        <v>0.86049030850759956</v>
      </c>
      <c r="AF29" s="43">
        <v>0.85467870658087763</v>
      </c>
      <c r="AG29" s="43">
        <v>0.34258059906768162</v>
      </c>
      <c r="AH29" s="43">
        <v>0.34425486770137548</v>
      </c>
      <c r="AI29" s="43">
        <v>0.40224516140637412</v>
      </c>
      <c r="AJ29" s="43">
        <v>0.46087333923324392</v>
      </c>
      <c r="AK29" s="43">
        <v>0.4988573232557888</v>
      </c>
      <c r="AL29" s="43">
        <v>0.57255472446446443</v>
      </c>
      <c r="AM29" s="43">
        <v>0.58274001769558847</v>
      </c>
      <c r="AN29" s="43">
        <v>0.57608582540636011</v>
      </c>
      <c r="AO29" s="43">
        <v>0.60923429004166574</v>
      </c>
      <c r="AP29" s="43">
        <v>0.43481055605948815</v>
      </c>
      <c r="AQ29" s="43">
        <v>0.39408173015136805</v>
      </c>
      <c r="AR29" s="43">
        <v>0.38368158865070734</v>
      </c>
      <c r="AS29" s="43">
        <v>0.34879985280077364</v>
      </c>
      <c r="AT29" s="43">
        <v>0.35414958421190196</v>
      </c>
      <c r="AU29" s="43">
        <v>0.34425727018681346</v>
      </c>
      <c r="AV29" s="43">
        <v>0.3230242014280672</v>
      </c>
      <c r="AW29" s="43">
        <v>0.29801982032654561</v>
      </c>
    </row>
    <row r="30" spans="1:49" x14ac:dyDescent="0.35">
      <c r="A30" s="1"/>
      <c r="B30" s="1"/>
      <c r="C30" s="26"/>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row>
    <row r="31" spans="1:49" x14ac:dyDescent="0.35">
      <c r="A31" s="1"/>
      <c r="B31" s="49" t="s">
        <v>166</v>
      </c>
      <c r="C31" s="26"/>
      <c r="D31" s="39"/>
      <c r="E31" s="39"/>
      <c r="F31" s="39"/>
      <c r="G31" s="39"/>
      <c r="H31" s="39"/>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row>
    <row r="32" spans="1:49" x14ac:dyDescent="0.35">
      <c r="A32" s="1"/>
      <c r="B32" s="28" t="s">
        <v>162</v>
      </c>
      <c r="C32" s="26" t="s">
        <v>3</v>
      </c>
      <c r="D32" s="39"/>
      <c r="E32" s="39"/>
      <c r="F32" s="39"/>
      <c r="G32" s="39"/>
      <c r="H32" s="39"/>
      <c r="I32" s="39"/>
      <c r="J32" s="39"/>
      <c r="K32" s="39"/>
      <c r="L32" s="39"/>
      <c r="M32" s="39"/>
      <c r="N32" s="39"/>
      <c r="O32" s="39"/>
      <c r="P32" s="39"/>
      <c r="Q32" s="39"/>
      <c r="R32" s="39"/>
      <c r="S32" s="39"/>
      <c r="T32" s="39"/>
      <c r="U32" s="39"/>
      <c r="V32" s="39"/>
      <c r="W32" s="39"/>
      <c r="X32" s="39"/>
      <c r="Y32" s="39"/>
      <c r="Z32" s="39"/>
      <c r="AA32" s="39"/>
      <c r="AB32" s="39">
        <v>0</v>
      </c>
      <c r="AC32" s="39">
        <v>0</v>
      </c>
      <c r="AD32" s="39">
        <v>0</v>
      </c>
      <c r="AE32" s="39">
        <v>0</v>
      </c>
      <c r="AF32" s="39">
        <v>0</v>
      </c>
      <c r="AG32" s="36">
        <v>861.2253300000001</v>
      </c>
      <c r="AH32" s="36">
        <v>861.2253300000001</v>
      </c>
      <c r="AI32" s="36">
        <v>861.31335999999988</v>
      </c>
      <c r="AJ32" s="36">
        <v>861.31335999999988</v>
      </c>
      <c r="AK32" s="36">
        <v>861.31335999999988</v>
      </c>
      <c r="AL32" s="36">
        <v>863.16138454191105</v>
      </c>
      <c r="AM32" s="36">
        <v>863.06186777766402</v>
      </c>
      <c r="AN32" s="36">
        <v>882.9005277675617</v>
      </c>
      <c r="AO32" s="36">
        <v>883.04798327387664</v>
      </c>
      <c r="AP32" s="36">
        <v>882.99344340612402</v>
      </c>
      <c r="AQ32" s="36">
        <v>883.20253426588749</v>
      </c>
      <c r="AR32" s="36">
        <v>883.22418756538605</v>
      </c>
      <c r="AS32" s="36">
        <v>883.36832978623158</v>
      </c>
      <c r="AT32" s="36">
        <v>883.42684123411459</v>
      </c>
      <c r="AU32" s="36">
        <v>883.54866029690515</v>
      </c>
      <c r="AV32" s="36">
        <v>883.70750368705285</v>
      </c>
      <c r="AW32" s="36">
        <v>883.8192514536986</v>
      </c>
    </row>
    <row r="33" spans="1:49" x14ac:dyDescent="0.35">
      <c r="A33" s="1"/>
      <c r="B33" s="28" t="s">
        <v>163</v>
      </c>
      <c r="C33" s="26" t="s">
        <v>3</v>
      </c>
      <c r="D33" s="36"/>
      <c r="E33" s="36"/>
      <c r="F33" s="36"/>
      <c r="G33" s="36"/>
      <c r="H33" s="36"/>
      <c r="I33" s="36"/>
      <c r="J33" s="36"/>
      <c r="K33" s="36"/>
      <c r="L33" s="36"/>
      <c r="M33" s="36"/>
      <c r="N33" s="36"/>
      <c r="O33" s="36"/>
      <c r="P33" s="36"/>
      <c r="Q33" s="36"/>
      <c r="R33" s="36"/>
      <c r="S33" s="36"/>
      <c r="T33" s="36"/>
      <c r="U33" s="36"/>
      <c r="V33" s="36"/>
      <c r="W33" s="36"/>
      <c r="X33" s="36"/>
      <c r="Y33" s="36"/>
      <c r="Z33" s="36"/>
      <c r="AA33" s="36"/>
      <c r="AB33" s="36">
        <v>1122.6010000000001</v>
      </c>
      <c r="AC33" s="36">
        <v>0</v>
      </c>
      <c r="AD33" s="36">
        <v>0</v>
      </c>
      <c r="AE33" s="36">
        <v>0</v>
      </c>
      <c r="AF33" s="36">
        <v>799.75625000000002</v>
      </c>
      <c r="AG33" s="36">
        <v>852.03179000000034</v>
      </c>
      <c r="AH33" s="36">
        <v>849.81267000000014</v>
      </c>
      <c r="AI33" s="36">
        <v>849.01251999999999</v>
      </c>
      <c r="AJ33" s="36">
        <v>593.97466000000009</v>
      </c>
      <c r="AK33" s="36">
        <v>655.73260999999991</v>
      </c>
      <c r="AL33" s="36">
        <v>626.00155000000007</v>
      </c>
      <c r="AM33" s="36">
        <v>804.86193999999989</v>
      </c>
      <c r="AN33" s="36">
        <v>794.83076827871923</v>
      </c>
      <c r="AO33" s="36">
        <v>794.96351502615585</v>
      </c>
      <c r="AP33" s="36">
        <v>794.9144155368881</v>
      </c>
      <c r="AQ33" s="36">
        <v>795.10264948111967</v>
      </c>
      <c r="AR33" s="36">
        <v>795.12214285340224</v>
      </c>
      <c r="AS33" s="36">
        <v>795.25190681721563</v>
      </c>
      <c r="AT33" s="36">
        <v>795.3045817195532</v>
      </c>
      <c r="AU33" s="36">
        <v>795.41424927124638</v>
      </c>
      <c r="AV33" s="36">
        <v>795.55724795553328</v>
      </c>
      <c r="AW33" s="36">
        <v>795.65784882779815</v>
      </c>
    </row>
    <row r="34" spans="1:49" x14ac:dyDescent="0.35">
      <c r="A34" s="1"/>
      <c r="B34" s="28" t="s">
        <v>164</v>
      </c>
      <c r="C34" s="26" t="s">
        <v>115</v>
      </c>
      <c r="D34" s="43"/>
      <c r="E34" s="43"/>
      <c r="F34" s="43"/>
      <c r="G34" s="43"/>
      <c r="H34" s="43"/>
      <c r="I34" s="43"/>
      <c r="J34" s="43"/>
      <c r="K34" s="43"/>
      <c r="L34" s="43"/>
      <c r="M34" s="43"/>
      <c r="N34" s="43"/>
      <c r="O34" s="43"/>
      <c r="P34" s="43"/>
      <c r="Q34" s="43"/>
      <c r="R34" s="43"/>
      <c r="S34" s="43"/>
      <c r="T34" s="43"/>
      <c r="U34" s="43"/>
      <c r="V34" s="43"/>
      <c r="W34" s="43"/>
      <c r="X34" s="43"/>
      <c r="Y34" s="43"/>
      <c r="Z34" s="43"/>
      <c r="AA34" s="43"/>
      <c r="AB34" s="43">
        <v>0.99</v>
      </c>
      <c r="AC34" s="43">
        <v>0.99</v>
      </c>
      <c r="AD34" s="43">
        <v>0.99</v>
      </c>
      <c r="AE34" s="43">
        <v>0.99</v>
      </c>
      <c r="AF34" s="43">
        <v>0.74028805651722007</v>
      </c>
      <c r="AG34" s="43">
        <v>0.99815992552565602</v>
      </c>
      <c r="AH34" s="43">
        <v>0.99854041403177585</v>
      </c>
      <c r="AI34" s="43">
        <v>0.99351353339019099</v>
      </c>
      <c r="AJ34" s="43">
        <v>0.97885413103986629</v>
      </c>
      <c r="AK34" s="43">
        <v>0.956922746300508</v>
      </c>
      <c r="AL34" s="43">
        <v>0.96872066850313676</v>
      </c>
      <c r="AM34" s="43">
        <v>1</v>
      </c>
      <c r="AN34" s="43">
        <v>0.98804025978532939</v>
      </c>
      <c r="AO34" s="43">
        <v>0.9699368267593359</v>
      </c>
      <c r="AP34" s="43">
        <v>0.99598871339896289</v>
      </c>
      <c r="AQ34" s="43">
        <v>0.99643524230118852</v>
      </c>
      <c r="AR34" s="43">
        <v>0.99802229057925684</v>
      </c>
      <c r="AS34" s="43">
        <v>0.99906238005728254</v>
      </c>
      <c r="AT34" s="43">
        <v>0.99903228555013768</v>
      </c>
      <c r="AU34" s="43">
        <v>0.99911584781086382</v>
      </c>
      <c r="AV34" s="43">
        <v>0.99916029947090534</v>
      </c>
      <c r="AW34" s="43">
        <v>0.9992000945829117</v>
      </c>
    </row>
    <row r="35" spans="1:49" x14ac:dyDescent="0.35">
      <c r="A35" s="1"/>
      <c r="B35" s="28" t="s">
        <v>165</v>
      </c>
      <c r="C35" s="26" t="s">
        <v>115</v>
      </c>
      <c r="D35" s="43"/>
      <c r="E35" s="43"/>
      <c r="F35" s="43"/>
      <c r="G35" s="43"/>
      <c r="H35" s="43"/>
      <c r="I35" s="43"/>
      <c r="J35" s="43"/>
      <c r="K35" s="43"/>
      <c r="L35" s="43"/>
      <c r="M35" s="43"/>
      <c r="N35" s="43"/>
      <c r="O35" s="43"/>
      <c r="P35" s="43"/>
      <c r="Q35" s="43"/>
      <c r="R35" s="43"/>
      <c r="S35" s="43"/>
      <c r="T35" s="43"/>
      <c r="U35" s="43"/>
      <c r="V35" s="43"/>
      <c r="W35" s="43"/>
      <c r="X35" s="43"/>
      <c r="Y35" s="43"/>
      <c r="Z35" s="43"/>
      <c r="AA35" s="43"/>
      <c r="AB35" s="43">
        <v>0.01</v>
      </c>
      <c r="AC35" s="43">
        <v>0.01</v>
      </c>
      <c r="AD35" s="43">
        <v>0.01</v>
      </c>
      <c r="AE35" s="43">
        <v>0.01</v>
      </c>
      <c r="AF35" s="43">
        <v>0.25971194348277993</v>
      </c>
      <c r="AG35" s="43">
        <v>1.2407397952598977E-3</v>
      </c>
      <c r="AH35" s="43">
        <v>1.1153232970863636E-3</v>
      </c>
      <c r="AI35" s="43">
        <v>6.4729687473333115E-3</v>
      </c>
      <c r="AJ35" s="43">
        <v>2.1120596370503036E-2</v>
      </c>
      <c r="AK35" s="43">
        <v>2.6435882150195336E-2</v>
      </c>
      <c r="AL35" s="43">
        <v>2.680178667289242E-2</v>
      </c>
      <c r="AM35" s="43">
        <v>0</v>
      </c>
      <c r="AN35" s="43">
        <v>1.1959740214670569E-2</v>
      </c>
      <c r="AO35" s="43">
        <v>3.0063173240664143E-2</v>
      </c>
      <c r="AP35" s="43">
        <v>4.0112866010371326E-3</v>
      </c>
      <c r="AQ35" s="43">
        <v>3.5647576988114913E-3</v>
      </c>
      <c r="AR35" s="43">
        <v>1.9777094207431528E-3</v>
      </c>
      <c r="AS35" s="43">
        <v>9.3761994271751115E-4</v>
      </c>
      <c r="AT35" s="43">
        <v>9.6771444986230826E-4</v>
      </c>
      <c r="AU35" s="43">
        <v>8.8415218913613181E-4</v>
      </c>
      <c r="AV35" s="43">
        <v>8.3970052909470574E-4</v>
      </c>
      <c r="AW35" s="43">
        <v>7.9990541708827609E-4</v>
      </c>
    </row>
    <row r="36" spans="1:49" x14ac:dyDescent="0.35">
      <c r="A36" s="1"/>
      <c r="B36" s="28"/>
      <c r="C36" s="26"/>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row>
    <row r="37" spans="1:49" x14ac:dyDescent="0.35">
      <c r="A37" s="1"/>
      <c r="B37" s="49" t="s">
        <v>167</v>
      </c>
      <c r="C37" s="26"/>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row>
    <row r="38" spans="1:49" x14ac:dyDescent="0.35">
      <c r="A38" s="1"/>
      <c r="B38" s="28" t="s">
        <v>162</v>
      </c>
      <c r="C38" s="26" t="s">
        <v>3</v>
      </c>
      <c r="D38" s="39"/>
      <c r="E38" s="39"/>
      <c r="F38" s="39"/>
      <c r="G38" s="39"/>
      <c r="H38" s="39"/>
      <c r="I38" s="39"/>
      <c r="J38" s="39"/>
      <c r="K38" s="39"/>
      <c r="L38" s="39"/>
      <c r="M38" s="39"/>
      <c r="N38" s="39"/>
      <c r="O38" s="39"/>
      <c r="P38" s="39"/>
      <c r="Q38" s="39"/>
      <c r="R38" s="39"/>
      <c r="S38" s="39"/>
      <c r="T38" s="39"/>
      <c r="U38" s="39"/>
      <c r="V38" s="39"/>
      <c r="W38" s="39"/>
      <c r="X38" s="39"/>
      <c r="Y38" s="39"/>
      <c r="Z38" s="39"/>
      <c r="AA38" s="39"/>
      <c r="AB38" s="39">
        <v>0</v>
      </c>
      <c r="AC38" s="39">
        <v>0</v>
      </c>
      <c r="AD38" s="39">
        <v>0</v>
      </c>
      <c r="AE38" s="39">
        <v>0</v>
      </c>
      <c r="AF38" s="39">
        <v>0</v>
      </c>
      <c r="AG38" s="36">
        <v>1961.1696400000001</v>
      </c>
      <c r="AH38" s="36">
        <v>1961.1696400000001</v>
      </c>
      <c r="AI38" s="36">
        <v>1959.7827199999999</v>
      </c>
      <c r="AJ38" s="36">
        <v>1959.7827199999999</v>
      </c>
      <c r="AK38" s="36">
        <v>1959.7827199999999</v>
      </c>
      <c r="AL38" s="36">
        <v>1951.7082324193684</v>
      </c>
      <c r="AM38" s="36">
        <v>1951.7079693212954</v>
      </c>
      <c r="AN38" s="36">
        <v>1979.3724721910016</v>
      </c>
      <c r="AO38" s="36">
        <v>1971.2937204361592</v>
      </c>
      <c r="AP38" s="36">
        <v>1971.2934905404941</v>
      </c>
      <c r="AQ38" s="36">
        <v>1971.2943718972742</v>
      </c>
      <c r="AR38" s="36">
        <v>1971.2944631699499</v>
      </c>
      <c r="AS38" s="36">
        <v>1971.2950707561629</v>
      </c>
      <c r="AT38" s="36">
        <v>1971.2953173927754</v>
      </c>
      <c r="AU38" s="36">
        <v>1971.2958308827338</v>
      </c>
      <c r="AV38" s="36">
        <v>1971.2965004371038</v>
      </c>
      <c r="AW38" s="36">
        <v>1971.2969714746798</v>
      </c>
    </row>
    <row r="39" spans="1:49" x14ac:dyDescent="0.35">
      <c r="A39" s="1"/>
      <c r="B39" s="28" t="s">
        <v>163</v>
      </c>
      <c r="C39" s="26" t="s">
        <v>3</v>
      </c>
      <c r="D39" s="36"/>
      <c r="E39" s="36"/>
      <c r="F39" s="36"/>
      <c r="G39" s="36"/>
      <c r="H39" s="36"/>
      <c r="I39" s="36"/>
      <c r="J39" s="36"/>
      <c r="K39" s="36"/>
      <c r="L39" s="36"/>
      <c r="M39" s="36"/>
      <c r="N39" s="36"/>
      <c r="O39" s="36"/>
      <c r="P39" s="36"/>
      <c r="Q39" s="36"/>
      <c r="R39" s="36"/>
      <c r="S39" s="36"/>
      <c r="T39" s="36"/>
      <c r="U39" s="36"/>
      <c r="V39" s="36"/>
      <c r="W39" s="36"/>
      <c r="X39" s="36"/>
      <c r="Y39" s="36"/>
      <c r="Z39" s="36"/>
      <c r="AA39" s="36"/>
      <c r="AB39" s="36">
        <v>1935.8632640000001</v>
      </c>
      <c r="AC39" s="36">
        <v>1851.2894112969773</v>
      </c>
      <c r="AD39" s="36">
        <v>1966.9166215624059</v>
      </c>
      <c r="AE39" s="36">
        <v>1918.0230990005371</v>
      </c>
      <c r="AF39" s="36">
        <v>1879.0583408165751</v>
      </c>
      <c r="AG39" s="36">
        <v>1939.79997</v>
      </c>
      <c r="AH39" s="36">
        <v>1934.3274700000006</v>
      </c>
      <c r="AI39" s="36">
        <v>1938.3163000000002</v>
      </c>
      <c r="AJ39" s="36">
        <v>1925.4840400000005</v>
      </c>
      <c r="AK39" s="36">
        <v>1879.5890400000003</v>
      </c>
      <c r="AL39" s="36">
        <v>1915.1878499999996</v>
      </c>
      <c r="AM39" s="36">
        <v>1831.7905800000001</v>
      </c>
      <c r="AN39" s="36">
        <v>1943.7710633129898</v>
      </c>
      <c r="AO39" s="36">
        <v>1935.8376176834417</v>
      </c>
      <c r="AP39" s="36">
        <v>1935.8373919227283</v>
      </c>
      <c r="AQ39" s="36">
        <v>1935.8382574272405</v>
      </c>
      <c r="AR39" s="36">
        <v>1935.8383470582669</v>
      </c>
      <c r="AS39" s="36">
        <v>1935.8389437163064</v>
      </c>
      <c r="AT39" s="36">
        <v>1935.839185916861</v>
      </c>
      <c r="AU39" s="36">
        <v>1935.8396901710812</v>
      </c>
      <c r="AV39" s="36">
        <v>1935.8403476827057</v>
      </c>
      <c r="AW39" s="36">
        <v>1935.8408102481012</v>
      </c>
    </row>
    <row r="40" spans="1:49" x14ac:dyDescent="0.35">
      <c r="A40" s="1"/>
      <c r="B40" s="28" t="s">
        <v>164</v>
      </c>
      <c r="C40" s="26" t="s">
        <v>115</v>
      </c>
      <c r="D40" s="43"/>
      <c r="E40" s="43"/>
      <c r="F40" s="43"/>
      <c r="G40" s="43"/>
      <c r="H40" s="43"/>
      <c r="I40" s="43"/>
      <c r="J40" s="43"/>
      <c r="K40" s="43"/>
      <c r="L40" s="43"/>
      <c r="M40" s="43"/>
      <c r="N40" s="43"/>
      <c r="O40" s="43"/>
      <c r="P40" s="43"/>
      <c r="Q40" s="43"/>
      <c r="R40" s="43"/>
      <c r="S40" s="43"/>
      <c r="T40" s="43"/>
      <c r="U40" s="43"/>
      <c r="V40" s="43"/>
      <c r="W40" s="43"/>
      <c r="X40" s="43"/>
      <c r="Y40" s="43"/>
      <c r="Z40" s="43"/>
      <c r="AA40" s="43"/>
      <c r="AB40" s="43">
        <v>0.99847169499999999</v>
      </c>
      <c r="AC40" s="43">
        <v>0.99847169500441491</v>
      </c>
      <c r="AD40" s="43">
        <v>0.99847169500441491</v>
      </c>
      <c r="AE40" s="43">
        <v>0.99847169500441491</v>
      </c>
      <c r="AF40" s="43">
        <v>0.99907072912575601</v>
      </c>
      <c r="AG40" s="43">
        <v>0.99970312807838113</v>
      </c>
      <c r="AH40" s="43">
        <v>0.9996996941114894</v>
      </c>
      <c r="AI40" s="43">
        <v>0.99960673308030223</v>
      </c>
      <c r="AJ40" s="43">
        <v>0.99848302880880857</v>
      </c>
      <c r="AK40" s="43">
        <v>0.98658142313917696</v>
      </c>
      <c r="AL40" s="43">
        <v>0.99637079690411068</v>
      </c>
      <c r="AM40" s="43">
        <v>1</v>
      </c>
      <c r="AN40" s="43">
        <v>0.99991668898873565</v>
      </c>
      <c r="AO40" s="43">
        <v>0.99984633803933387</v>
      </c>
      <c r="AP40" s="43">
        <v>0.99981030599705978</v>
      </c>
      <c r="AQ40" s="43">
        <v>0.99979175016691924</v>
      </c>
      <c r="AR40" s="43">
        <v>0.99978580959882346</v>
      </c>
      <c r="AS40" s="43">
        <v>0.99979057022463058</v>
      </c>
      <c r="AT40" s="43">
        <v>0.9997882218837596</v>
      </c>
      <c r="AU40" s="43">
        <v>0.99978183456997671</v>
      </c>
      <c r="AV40" s="43">
        <v>0.99977482116269289</v>
      </c>
      <c r="AW40" s="43">
        <v>0.99977355872423324</v>
      </c>
    </row>
    <row r="41" spans="1:49" x14ac:dyDescent="0.35">
      <c r="A41" s="1"/>
      <c r="B41" s="28" t="s">
        <v>165</v>
      </c>
      <c r="C41" s="26" t="s">
        <v>115</v>
      </c>
      <c r="D41" s="43"/>
      <c r="E41" s="43"/>
      <c r="F41" s="43"/>
      <c r="G41" s="43"/>
      <c r="H41" s="43"/>
      <c r="I41" s="43"/>
      <c r="J41" s="43"/>
      <c r="K41" s="43"/>
      <c r="L41" s="43"/>
      <c r="M41" s="43"/>
      <c r="N41" s="43"/>
      <c r="O41" s="43"/>
      <c r="P41" s="43"/>
      <c r="Q41" s="43"/>
      <c r="R41" s="43"/>
      <c r="S41" s="43"/>
      <c r="T41" s="43"/>
      <c r="U41" s="43"/>
      <c r="V41" s="43"/>
      <c r="W41" s="43"/>
      <c r="X41" s="43"/>
      <c r="Y41" s="43"/>
      <c r="Z41" s="43"/>
      <c r="AA41" s="43"/>
      <c r="AB41" s="43">
        <v>1.528305E-3</v>
      </c>
      <c r="AC41" s="43">
        <v>1.5283049955850771E-3</v>
      </c>
      <c r="AD41" s="43">
        <v>1.5283049955850771E-3</v>
      </c>
      <c r="AE41" s="43">
        <v>1.5283049955850771E-3</v>
      </c>
      <c r="AF41" s="43">
        <v>9.2927087424401014E-4</v>
      </c>
      <c r="AG41" s="43">
        <v>2.1732883677375806E-4</v>
      </c>
      <c r="AH41" s="43">
        <v>2.1970857032121418E-4</v>
      </c>
      <c r="AI41" s="43">
        <v>3.8272064224462063E-4</v>
      </c>
      <c r="AJ41" s="43">
        <v>1.5092095291494357E-3</v>
      </c>
      <c r="AK41" s="43">
        <v>1.7480363686308788E-3</v>
      </c>
      <c r="AL41" s="43">
        <v>3.6292030958893304E-3</v>
      </c>
      <c r="AM41" s="43">
        <v>0</v>
      </c>
      <c r="AN41" s="43">
        <v>8.3311011264402201E-5</v>
      </c>
      <c r="AO41" s="43">
        <v>1.5366196066607878E-4</v>
      </c>
      <c r="AP41" s="43">
        <v>1.8969400294020395E-4</v>
      </c>
      <c r="AQ41" s="43">
        <v>2.0824983308073578E-4</v>
      </c>
      <c r="AR41" s="43">
        <v>2.1419040117658458E-4</v>
      </c>
      <c r="AS41" s="43">
        <v>2.0942977536945019E-4</v>
      </c>
      <c r="AT41" s="43">
        <v>2.1177811624040205E-4</v>
      </c>
      <c r="AU41" s="43">
        <v>2.1816543002331173E-4</v>
      </c>
      <c r="AV41" s="43">
        <v>2.2517883730709646E-4</v>
      </c>
      <c r="AW41" s="43">
        <v>2.2644127576671217E-4</v>
      </c>
    </row>
    <row r="42" spans="1:49" x14ac:dyDescent="0.35">
      <c r="A42" s="1"/>
      <c r="B42" s="51"/>
      <c r="C42" s="26"/>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row>
    <row r="43" spans="1:49" x14ac:dyDescent="0.35">
      <c r="A43" s="1"/>
      <c r="B43" s="49" t="s">
        <v>21</v>
      </c>
      <c r="C43" s="26"/>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row>
    <row r="44" spans="1:49" x14ac:dyDescent="0.35">
      <c r="A44" s="1"/>
      <c r="B44" s="28" t="s">
        <v>162</v>
      </c>
      <c r="C44" s="26" t="s">
        <v>3</v>
      </c>
      <c r="D44" s="39"/>
      <c r="E44" s="39"/>
      <c r="F44" s="39"/>
      <c r="G44" s="39"/>
      <c r="H44" s="39"/>
      <c r="I44" s="39"/>
      <c r="J44" s="39"/>
      <c r="K44" s="39"/>
      <c r="L44" s="39"/>
      <c r="M44" s="39"/>
      <c r="N44" s="39"/>
      <c r="O44" s="39"/>
      <c r="P44" s="39"/>
      <c r="Q44" s="39"/>
      <c r="R44" s="39"/>
      <c r="S44" s="39"/>
      <c r="T44" s="39"/>
      <c r="U44" s="39"/>
      <c r="V44" s="39"/>
      <c r="W44" s="39"/>
      <c r="X44" s="39"/>
      <c r="Y44" s="39"/>
      <c r="Z44" s="39"/>
      <c r="AA44" s="39"/>
      <c r="AB44" s="39">
        <v>0</v>
      </c>
      <c r="AC44" s="39">
        <v>0</v>
      </c>
      <c r="AD44" s="39">
        <v>0</v>
      </c>
      <c r="AE44" s="39">
        <v>0</v>
      </c>
      <c r="AF44" s="39">
        <v>0</v>
      </c>
      <c r="AG44" s="36">
        <v>6.3225900000000008</v>
      </c>
      <c r="AH44" s="36">
        <v>6.3225900000000008</v>
      </c>
      <c r="AI44" s="36">
        <v>6.3225900000000008</v>
      </c>
      <c r="AJ44" s="36">
        <v>6.3225900000000008</v>
      </c>
      <c r="AK44" s="36">
        <v>6.3225900000000008</v>
      </c>
      <c r="AL44" s="36">
        <v>6.2698530082485728</v>
      </c>
      <c r="AM44" s="36">
        <v>6.2698507835779873</v>
      </c>
      <c r="AN44" s="36">
        <v>7.1844626968382101</v>
      </c>
      <c r="AO44" s="36">
        <v>7.1316901526171907</v>
      </c>
      <c r="AP44" s="36">
        <v>7.1316880222856947</v>
      </c>
      <c r="AQ44" s="36">
        <v>7.131696189391012</v>
      </c>
      <c r="AR44" s="36">
        <v>7.1316970351705828</v>
      </c>
      <c r="AS44" s="36">
        <v>7.1317026653769906</v>
      </c>
      <c r="AT44" s="36">
        <v>7.1317049508387163</v>
      </c>
      <c r="AU44" s="36">
        <v>7.1317097091008268</v>
      </c>
      <c r="AV44" s="36">
        <v>7.1317159135360546</v>
      </c>
      <c r="AW44" s="36">
        <v>7.1317202784125495</v>
      </c>
    </row>
    <row r="45" spans="1:49" x14ac:dyDescent="0.35">
      <c r="A45" s="1"/>
      <c r="B45" s="28" t="s">
        <v>163</v>
      </c>
      <c r="C45" s="26" t="s">
        <v>3</v>
      </c>
      <c r="D45" s="36"/>
      <c r="E45" s="36"/>
      <c r="F45" s="36"/>
      <c r="G45" s="36"/>
      <c r="H45" s="36"/>
      <c r="I45" s="36"/>
      <c r="J45" s="36"/>
      <c r="K45" s="36"/>
      <c r="L45" s="36"/>
      <c r="M45" s="36"/>
      <c r="N45" s="36"/>
      <c r="O45" s="36"/>
      <c r="P45" s="36"/>
      <c r="Q45" s="36"/>
      <c r="R45" s="36"/>
      <c r="S45" s="36"/>
      <c r="T45" s="36"/>
      <c r="U45" s="36"/>
      <c r="V45" s="36"/>
      <c r="W45" s="36"/>
      <c r="X45" s="36"/>
      <c r="Y45" s="36"/>
      <c r="Z45" s="36"/>
      <c r="AA45" s="36"/>
      <c r="AB45" s="36">
        <v>7.7967349889999999</v>
      </c>
      <c r="AC45" s="36">
        <v>13.018311668452675</v>
      </c>
      <c r="AD45" s="36">
        <v>13.390850900909889</v>
      </c>
      <c r="AE45" s="36">
        <v>11.401965852935907</v>
      </c>
      <c r="AF45" s="36">
        <v>7.2743468096443866</v>
      </c>
      <c r="AG45" s="36">
        <v>6.3009900000000005</v>
      </c>
      <c r="AH45" s="36">
        <v>6.2507900000000012</v>
      </c>
      <c r="AI45" s="36">
        <v>6.300580000000001</v>
      </c>
      <c r="AJ45" s="36">
        <v>6.3009900000000014</v>
      </c>
      <c r="AK45" s="36">
        <v>5.9860400000000009</v>
      </c>
      <c r="AL45" s="36">
        <v>6.2975000000000021</v>
      </c>
      <c r="AM45" s="36">
        <v>3.7576000000000001</v>
      </c>
      <c r="AN45" s="36">
        <v>7.105527417356412</v>
      </c>
      <c r="AO45" s="36">
        <v>7.0533346820512186</v>
      </c>
      <c r="AP45" s="36">
        <v>7.0533325751255527</v>
      </c>
      <c r="AQ45" s="36">
        <v>7.0533406524993527</v>
      </c>
      <c r="AR45" s="36">
        <v>7.0533414889863923</v>
      </c>
      <c r="AS45" s="36">
        <v>7.0533470573340455</v>
      </c>
      <c r="AT45" s="36">
        <v>7.0533493176855337</v>
      </c>
      <c r="AU45" s="36">
        <v>7.0533540236688923</v>
      </c>
      <c r="AV45" s="36">
        <v>7.0533601599363456</v>
      </c>
      <c r="AW45" s="36">
        <v>7.0533644768561929</v>
      </c>
    </row>
    <row r="46" spans="1:49" x14ac:dyDescent="0.35">
      <c r="A46" s="1"/>
      <c r="B46" s="28" t="s">
        <v>164</v>
      </c>
      <c r="C46" s="26" t="s">
        <v>115</v>
      </c>
      <c r="D46" s="43"/>
      <c r="E46" s="43"/>
      <c r="F46" s="43"/>
      <c r="G46" s="43"/>
      <c r="H46" s="43"/>
      <c r="I46" s="43"/>
      <c r="J46" s="43"/>
      <c r="K46" s="43"/>
      <c r="L46" s="43"/>
      <c r="M46" s="43"/>
      <c r="N46" s="43"/>
      <c r="O46" s="43"/>
      <c r="P46" s="43"/>
      <c r="Q46" s="43"/>
      <c r="R46" s="43"/>
      <c r="S46" s="43"/>
      <c r="T46" s="43"/>
      <c r="U46" s="43"/>
      <c r="V46" s="43"/>
      <c r="W46" s="43"/>
      <c r="X46" s="43"/>
      <c r="Y46" s="43"/>
      <c r="Z46" s="43"/>
      <c r="AA46" s="43"/>
      <c r="AB46" s="43">
        <v>0.99030183900000002</v>
      </c>
      <c r="AC46" s="43">
        <v>0.99030183926727167</v>
      </c>
      <c r="AD46" s="43">
        <v>0.99030183926727167</v>
      </c>
      <c r="AE46" s="43">
        <v>0.99030183926727167</v>
      </c>
      <c r="AF46" s="43">
        <v>0.99320507055121088</v>
      </c>
      <c r="AG46" s="43">
        <v>0.99998711373567262</v>
      </c>
      <c r="AH46" s="43">
        <v>0.99998695701787765</v>
      </c>
      <c r="AI46" s="43">
        <v>0.98785286474828837</v>
      </c>
      <c r="AJ46" s="43">
        <v>0.98402322403554898</v>
      </c>
      <c r="AK46" s="43">
        <v>0.91349874040267021</v>
      </c>
      <c r="AL46" s="43">
        <v>0.81682254863040871</v>
      </c>
      <c r="AM46" s="43">
        <v>1</v>
      </c>
      <c r="AN46" s="43">
        <v>0.81527397809376323</v>
      </c>
      <c r="AO46" s="43">
        <v>0.81542373979250193</v>
      </c>
      <c r="AP46" s="43">
        <v>0.81428693611075076</v>
      </c>
      <c r="AQ46" s="43">
        <v>0.81506752580522668</v>
      </c>
      <c r="AR46" s="43">
        <v>0.82059635741145653</v>
      </c>
      <c r="AS46" s="43">
        <v>0.82178664893451492</v>
      </c>
      <c r="AT46" s="43">
        <v>0.82197500095971376</v>
      </c>
      <c r="AU46" s="43">
        <v>0.82215560198321591</v>
      </c>
      <c r="AV46" s="43">
        <v>0.82228310254941062</v>
      </c>
      <c r="AW46" s="43">
        <v>0.82235906159138983</v>
      </c>
    </row>
    <row r="47" spans="1:49" x14ac:dyDescent="0.35">
      <c r="A47" s="1"/>
      <c r="B47" s="28" t="s">
        <v>165</v>
      </c>
      <c r="C47" s="26" t="s">
        <v>115</v>
      </c>
      <c r="D47" s="43"/>
      <c r="E47" s="43"/>
      <c r="F47" s="43"/>
      <c r="G47" s="43"/>
      <c r="H47" s="43"/>
      <c r="I47" s="43"/>
      <c r="J47" s="43"/>
      <c r="K47" s="43"/>
      <c r="L47" s="43"/>
      <c r="M47" s="43"/>
      <c r="N47" s="43"/>
      <c r="O47" s="43"/>
      <c r="P47" s="43"/>
      <c r="Q47" s="43"/>
      <c r="R47" s="43"/>
      <c r="S47" s="43"/>
      <c r="T47" s="43"/>
      <c r="U47" s="43"/>
      <c r="V47" s="43"/>
      <c r="W47" s="43"/>
      <c r="X47" s="43"/>
      <c r="Y47" s="43"/>
      <c r="Z47" s="43"/>
      <c r="AA47" s="43"/>
      <c r="AB47" s="43">
        <v>9.6981610000000003E-3</v>
      </c>
      <c r="AC47" s="43">
        <v>9.6981607327283389E-3</v>
      </c>
      <c r="AD47" s="43">
        <v>9.6981607327283389E-3</v>
      </c>
      <c r="AE47" s="43">
        <v>9.6981607327283389E-3</v>
      </c>
      <c r="AF47" s="43">
        <v>6.7949294487890813E-3</v>
      </c>
      <c r="AG47" s="43">
        <v>0</v>
      </c>
      <c r="AH47" s="43">
        <v>0</v>
      </c>
      <c r="AI47" s="43">
        <v>1.2070892111781752E-2</v>
      </c>
      <c r="AJ47" s="43">
        <v>1.5214344565152761E-2</v>
      </c>
      <c r="AK47" s="43">
        <v>1.4961477036571755E-2</v>
      </c>
      <c r="AL47" s="43">
        <v>1.9120285827709402E-2</v>
      </c>
      <c r="AM47" s="43">
        <v>0</v>
      </c>
      <c r="AN47" s="43">
        <v>1.0634179277393598E-2</v>
      </c>
      <c r="AO47" s="43">
        <v>1.0484417578654962E-2</v>
      </c>
      <c r="AP47" s="43">
        <v>1.1621221260406144E-2</v>
      </c>
      <c r="AQ47" s="43">
        <v>1.0840631565930185E-2</v>
      </c>
      <c r="AR47" s="43">
        <v>5.3117999597003755E-3</v>
      </c>
      <c r="AS47" s="43">
        <v>4.1215084366419278E-3</v>
      </c>
      <c r="AT47" s="43">
        <v>3.9331564114430933E-3</v>
      </c>
      <c r="AU47" s="43">
        <v>3.7525553879410797E-3</v>
      </c>
      <c r="AV47" s="43">
        <v>3.6250548217463515E-3</v>
      </c>
      <c r="AW47" s="43">
        <v>3.5490957797671297E-3</v>
      </c>
    </row>
    <row r="48" spans="1:49" x14ac:dyDescent="0.35">
      <c r="A48" s="1"/>
      <c r="B48" s="51"/>
      <c r="C48" s="26"/>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row>
    <row r="49" spans="1:49" x14ac:dyDescent="0.35">
      <c r="A49" s="1"/>
      <c r="B49" s="49" t="s">
        <v>27</v>
      </c>
      <c r="C49" s="26"/>
      <c r="D49" s="39"/>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row>
    <row r="50" spans="1:49" x14ac:dyDescent="0.35">
      <c r="A50" s="1"/>
      <c r="B50" s="28" t="s">
        <v>162</v>
      </c>
      <c r="C50" s="26" t="s">
        <v>3</v>
      </c>
      <c r="D50" s="39"/>
      <c r="E50" s="39"/>
      <c r="F50" s="39"/>
      <c r="G50" s="39"/>
      <c r="H50" s="39"/>
      <c r="I50" s="39"/>
      <c r="J50" s="39"/>
      <c r="K50" s="39"/>
      <c r="L50" s="39"/>
      <c r="M50" s="39"/>
      <c r="N50" s="39"/>
      <c r="O50" s="39"/>
      <c r="P50" s="39"/>
      <c r="Q50" s="39"/>
      <c r="R50" s="39"/>
      <c r="S50" s="39"/>
      <c r="T50" s="39"/>
      <c r="U50" s="39"/>
      <c r="V50" s="39"/>
      <c r="W50" s="39"/>
      <c r="X50" s="39"/>
      <c r="Y50" s="39"/>
      <c r="Z50" s="39"/>
      <c r="AA50" s="39"/>
      <c r="AB50" s="39">
        <v>0</v>
      </c>
      <c r="AC50" s="39">
        <v>0</v>
      </c>
      <c r="AD50" s="39">
        <v>0</v>
      </c>
      <c r="AE50" s="39">
        <v>0</v>
      </c>
      <c r="AF50" s="39">
        <v>0</v>
      </c>
      <c r="AG50" s="36">
        <v>233.57262999999998</v>
      </c>
      <c r="AH50" s="36">
        <v>233.57262999999998</v>
      </c>
      <c r="AI50" s="36">
        <v>234.01333</v>
      </c>
      <c r="AJ50" s="36">
        <v>234.01333</v>
      </c>
      <c r="AK50" s="36">
        <v>234.01333</v>
      </c>
      <c r="AL50" s="36">
        <v>232.22604356715604</v>
      </c>
      <c r="AM50" s="36">
        <v>232.20816035112628</v>
      </c>
      <c r="AN50" s="36">
        <v>234.45673458066776</v>
      </c>
      <c r="AO50" s="36">
        <v>232.37750183538955</v>
      </c>
      <c r="AP50" s="36">
        <v>232.36265338245312</v>
      </c>
      <c r="AQ50" s="36">
        <v>232.41957826912</v>
      </c>
      <c r="AR50" s="36">
        <v>232.4254733695625</v>
      </c>
      <c r="AS50" s="36">
        <v>232.46471602031647</v>
      </c>
      <c r="AT50" s="36">
        <v>232.48064573404582</v>
      </c>
      <c r="AU50" s="36">
        <v>232.51381091568538</v>
      </c>
      <c r="AV50" s="36">
        <v>232.55705595275757</v>
      </c>
      <c r="AW50" s="36">
        <v>232.58747922883373</v>
      </c>
    </row>
    <row r="51" spans="1:49" x14ac:dyDescent="0.35">
      <c r="A51" s="1"/>
      <c r="B51" s="28" t="s">
        <v>163</v>
      </c>
      <c r="C51" s="26" t="s">
        <v>3</v>
      </c>
      <c r="D51" s="36"/>
      <c r="E51" s="36"/>
      <c r="F51" s="36"/>
      <c r="G51" s="36"/>
      <c r="H51" s="36"/>
      <c r="I51" s="36"/>
      <c r="J51" s="36"/>
      <c r="K51" s="36"/>
      <c r="L51" s="36"/>
      <c r="M51" s="36"/>
      <c r="N51" s="36"/>
      <c r="O51" s="36"/>
      <c r="P51" s="36"/>
      <c r="Q51" s="36"/>
      <c r="R51" s="36"/>
      <c r="S51" s="36"/>
      <c r="T51" s="36"/>
      <c r="U51" s="36"/>
      <c r="V51" s="36"/>
      <c r="W51" s="36"/>
      <c r="X51" s="36"/>
      <c r="Y51" s="36"/>
      <c r="Z51" s="36"/>
      <c r="AA51" s="36"/>
      <c r="AB51" s="36">
        <v>241.48219760000001</v>
      </c>
      <c r="AC51" s="36">
        <v>311.1329074293036</v>
      </c>
      <c r="AD51" s="36">
        <v>267.49491623526166</v>
      </c>
      <c r="AE51" s="36">
        <v>273.37000708582184</v>
      </c>
      <c r="AF51" s="36">
        <v>216.51480405059746</v>
      </c>
      <c r="AG51" s="36">
        <v>203.76271000000003</v>
      </c>
      <c r="AH51" s="36">
        <v>204.20717000000005</v>
      </c>
      <c r="AI51" s="36">
        <v>204.13914</v>
      </c>
      <c r="AJ51" s="36">
        <v>202.94137000000006</v>
      </c>
      <c r="AK51" s="36">
        <v>199.42973999999998</v>
      </c>
      <c r="AL51" s="36">
        <v>200.56530999999998</v>
      </c>
      <c r="AM51" s="36">
        <v>191.13135</v>
      </c>
      <c r="AN51" s="36">
        <v>201.27283745969132</v>
      </c>
      <c r="AO51" s="36">
        <v>199.4878894814226</v>
      </c>
      <c r="AP51" s="36">
        <v>199.47514260827455</v>
      </c>
      <c r="AQ51" s="36">
        <v>199.52401061576433</v>
      </c>
      <c r="AR51" s="36">
        <v>199.52907135157682</v>
      </c>
      <c r="AS51" s="36">
        <v>199.56275978317944</v>
      </c>
      <c r="AT51" s="36">
        <v>199.57643488058264</v>
      </c>
      <c r="AU51" s="36">
        <v>199.60490601929996</v>
      </c>
      <c r="AV51" s="36">
        <v>199.64203035839449</v>
      </c>
      <c r="AW51" s="36">
        <v>199.66814766789136</v>
      </c>
    </row>
    <row r="52" spans="1:49" x14ac:dyDescent="0.35">
      <c r="A52" s="1"/>
      <c r="B52" s="28" t="s">
        <v>164</v>
      </c>
      <c r="C52" s="26" t="s">
        <v>115</v>
      </c>
      <c r="D52" s="43"/>
      <c r="E52" s="43"/>
      <c r="F52" s="43"/>
      <c r="G52" s="43"/>
      <c r="H52" s="43"/>
      <c r="I52" s="43"/>
      <c r="J52" s="43"/>
      <c r="K52" s="43"/>
      <c r="L52" s="43"/>
      <c r="M52" s="43"/>
      <c r="N52" s="43"/>
      <c r="O52" s="43"/>
      <c r="P52" s="43"/>
      <c r="Q52" s="43"/>
      <c r="R52" s="43"/>
      <c r="S52" s="43"/>
      <c r="T52" s="43"/>
      <c r="U52" s="43"/>
      <c r="V52" s="43"/>
      <c r="W52" s="43"/>
      <c r="X52" s="43"/>
      <c r="Y52" s="43"/>
      <c r="Z52" s="43"/>
      <c r="AA52" s="43"/>
      <c r="AB52" s="43">
        <v>0.36474408699999999</v>
      </c>
      <c r="AC52" s="43">
        <v>0.36474408720586549</v>
      </c>
      <c r="AD52" s="43">
        <v>0.36474408720586549</v>
      </c>
      <c r="AE52" s="43">
        <v>0.36474408720586549</v>
      </c>
      <c r="AF52" s="43">
        <v>0.37989198098044963</v>
      </c>
      <c r="AG52" s="43">
        <v>0.73885774536789661</v>
      </c>
      <c r="AH52" s="43">
        <v>0.7364257348160016</v>
      </c>
      <c r="AI52" s="43">
        <v>0.70942336551035634</v>
      </c>
      <c r="AJ52" s="43">
        <v>0.67989525787799721</v>
      </c>
      <c r="AK52" s="43">
        <v>0.62176719480254061</v>
      </c>
      <c r="AL52" s="43">
        <v>0.52130475604181026</v>
      </c>
      <c r="AM52" s="43">
        <v>1</v>
      </c>
      <c r="AN52" s="43">
        <v>0.9815946205997812</v>
      </c>
      <c r="AO52" s="43">
        <v>0.94577058621476517</v>
      </c>
      <c r="AP52" s="43">
        <v>0.94637416825972509</v>
      </c>
      <c r="AQ52" s="43">
        <v>0.94686692283958562</v>
      </c>
      <c r="AR52" s="43">
        <v>0.93369874152115484</v>
      </c>
      <c r="AS52" s="43">
        <v>0.85029679064094921</v>
      </c>
      <c r="AT52" s="43">
        <v>0.85412202812504179</v>
      </c>
      <c r="AU52" s="43">
        <v>0.85947791027362552</v>
      </c>
      <c r="AV52" s="43">
        <v>0.87295149428391183</v>
      </c>
      <c r="AW52" s="43">
        <v>0.88950175546506349</v>
      </c>
    </row>
    <row r="53" spans="1:49" x14ac:dyDescent="0.35">
      <c r="A53" s="1"/>
      <c r="B53" s="28" t="s">
        <v>165</v>
      </c>
      <c r="C53" s="26" t="s">
        <v>115</v>
      </c>
      <c r="D53" s="43"/>
      <c r="E53" s="43"/>
      <c r="F53" s="43"/>
      <c r="G53" s="43"/>
      <c r="H53" s="43"/>
      <c r="I53" s="43"/>
      <c r="J53" s="43"/>
      <c r="K53" s="43"/>
      <c r="L53" s="43"/>
      <c r="M53" s="43"/>
      <c r="N53" s="43"/>
      <c r="O53" s="43"/>
      <c r="P53" s="43"/>
      <c r="Q53" s="43"/>
      <c r="R53" s="43"/>
      <c r="S53" s="43"/>
      <c r="T53" s="43"/>
      <c r="U53" s="43"/>
      <c r="V53" s="43"/>
      <c r="W53" s="43"/>
      <c r="X53" s="43"/>
      <c r="Y53" s="43"/>
      <c r="Z53" s="43"/>
      <c r="AA53" s="43"/>
      <c r="AB53" s="43">
        <v>0.63525591299999995</v>
      </c>
      <c r="AC53" s="43">
        <v>0.63525591279413451</v>
      </c>
      <c r="AD53" s="43">
        <v>0.63525591279413451</v>
      </c>
      <c r="AE53" s="43">
        <v>0.63525591279413451</v>
      </c>
      <c r="AF53" s="43">
        <v>0.62010801901955037</v>
      </c>
      <c r="AG53" s="43">
        <v>0.25435052360122345</v>
      </c>
      <c r="AH53" s="43">
        <v>0.25719689324250539</v>
      </c>
      <c r="AI53" s="43">
        <v>0.28587960487719438</v>
      </c>
      <c r="AJ53" s="43">
        <v>0.31601485013060598</v>
      </c>
      <c r="AK53" s="43">
        <v>0.36303502175753732</v>
      </c>
      <c r="AL53" s="43">
        <v>0.47592871369430745</v>
      </c>
      <c r="AM53" s="43">
        <v>0</v>
      </c>
      <c r="AN53" s="43">
        <v>1.5412237107295401E-2</v>
      </c>
      <c r="AO53" s="43">
        <v>5.1236271492311421E-2</v>
      </c>
      <c r="AP53" s="43">
        <v>5.0632689447351532E-2</v>
      </c>
      <c r="AQ53" s="43">
        <v>5.0139934867491069E-2</v>
      </c>
      <c r="AR53" s="43">
        <v>6.3308116185921762E-2</v>
      </c>
      <c r="AS53" s="43">
        <v>0.14671006706612744</v>
      </c>
      <c r="AT53" s="43">
        <v>0.14288482958203488</v>
      </c>
      <c r="AU53" s="43">
        <v>0.13752894743345109</v>
      </c>
      <c r="AV53" s="43">
        <v>0.1240553634231648</v>
      </c>
      <c r="AW53" s="43">
        <v>0.10750510224201315</v>
      </c>
    </row>
    <row r="54" spans="1:49" x14ac:dyDescent="0.35">
      <c r="A54" s="1"/>
      <c r="B54" s="51"/>
      <c r="C54" s="26"/>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row>
    <row r="55" spans="1:49" x14ac:dyDescent="0.35">
      <c r="A55" s="1"/>
      <c r="B55" s="49" t="s">
        <v>28</v>
      </c>
      <c r="C55" s="26"/>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row>
    <row r="56" spans="1:49" x14ac:dyDescent="0.35">
      <c r="A56" s="1"/>
      <c r="B56" s="28" t="s">
        <v>162</v>
      </c>
      <c r="C56" s="26" t="s">
        <v>3</v>
      </c>
      <c r="D56" s="39"/>
      <c r="E56" s="39"/>
      <c r="F56" s="39"/>
      <c r="G56" s="39"/>
      <c r="H56" s="39"/>
      <c r="I56" s="39"/>
      <c r="J56" s="39"/>
      <c r="K56" s="39"/>
      <c r="L56" s="39"/>
      <c r="M56" s="39"/>
      <c r="N56" s="39"/>
      <c r="O56" s="39"/>
      <c r="P56" s="39"/>
      <c r="Q56" s="39"/>
      <c r="R56" s="39"/>
      <c r="S56" s="39"/>
      <c r="T56" s="39"/>
      <c r="U56" s="39"/>
      <c r="V56" s="39"/>
      <c r="W56" s="39"/>
      <c r="X56" s="39"/>
      <c r="Y56" s="39"/>
      <c r="Z56" s="39"/>
      <c r="AA56" s="39"/>
      <c r="AB56" s="39">
        <v>0</v>
      </c>
      <c r="AC56" s="39">
        <v>0</v>
      </c>
      <c r="AD56" s="39">
        <v>0</v>
      </c>
      <c r="AE56" s="39">
        <v>0</v>
      </c>
      <c r="AF56" s="39">
        <v>0</v>
      </c>
      <c r="AG56" s="36">
        <v>2427.186130000001</v>
      </c>
      <c r="AH56" s="36">
        <v>2427.186130000001</v>
      </c>
      <c r="AI56" s="36">
        <v>2427.523450000001</v>
      </c>
      <c r="AJ56" s="36">
        <v>2427.523450000001</v>
      </c>
      <c r="AK56" s="36">
        <v>2427.523450000001</v>
      </c>
      <c r="AL56" s="36">
        <v>2417.317316389473</v>
      </c>
      <c r="AM56" s="36">
        <v>2417.174083357299</v>
      </c>
      <c r="AN56" s="36">
        <v>2509.7776455273388</v>
      </c>
      <c r="AO56" s="36">
        <v>2497.2152918227566</v>
      </c>
      <c r="AP56" s="36">
        <v>2497.1029928006246</v>
      </c>
      <c r="AQ56" s="36">
        <v>2497.5335163800873</v>
      </c>
      <c r="AR56" s="36">
        <v>2497.5781010932492</v>
      </c>
      <c r="AS56" s="36">
        <v>2497.8748937169944</v>
      </c>
      <c r="AT56" s="36">
        <v>2497.9953703270698</v>
      </c>
      <c r="AU56" s="36">
        <v>2498.2461989812668</v>
      </c>
      <c r="AV56" s="36">
        <v>2498.5732616992532</v>
      </c>
      <c r="AW56" s="36">
        <v>2498.8033532898075</v>
      </c>
    </row>
    <row r="57" spans="1:49" x14ac:dyDescent="0.35">
      <c r="A57" s="1"/>
      <c r="B57" s="28" t="s">
        <v>163</v>
      </c>
      <c r="C57" s="26" t="s">
        <v>3</v>
      </c>
      <c r="D57" s="36"/>
      <c r="E57" s="36"/>
      <c r="F57" s="36"/>
      <c r="G57" s="36"/>
      <c r="H57" s="36"/>
      <c r="I57" s="36"/>
      <c r="J57" s="36"/>
      <c r="K57" s="36"/>
      <c r="L57" s="36"/>
      <c r="M57" s="36"/>
      <c r="N57" s="36"/>
      <c r="O57" s="36"/>
      <c r="P57" s="36"/>
      <c r="Q57" s="36"/>
      <c r="R57" s="36"/>
      <c r="S57" s="36"/>
      <c r="T57" s="36"/>
      <c r="U57" s="36"/>
      <c r="V57" s="36"/>
      <c r="W57" s="36"/>
      <c r="X57" s="36"/>
      <c r="Y57" s="36"/>
      <c r="Z57" s="36"/>
      <c r="AA57" s="36"/>
      <c r="AB57" s="36">
        <v>2896.9025219999999</v>
      </c>
      <c r="AC57" s="36">
        <v>2967.557283137754</v>
      </c>
      <c r="AD57" s="36">
        <v>2844.0887789000253</v>
      </c>
      <c r="AE57" s="36">
        <v>2902.8495279661133</v>
      </c>
      <c r="AF57" s="36">
        <v>2262.2142667746061</v>
      </c>
      <c r="AG57" s="36">
        <v>2370.4899500000001</v>
      </c>
      <c r="AH57" s="36">
        <v>2365.9074400000013</v>
      </c>
      <c r="AI57" s="36">
        <v>2365.4992900000011</v>
      </c>
      <c r="AJ57" s="36">
        <v>2337.2148500000012</v>
      </c>
      <c r="AK57" s="36">
        <v>2292.1152299999999</v>
      </c>
      <c r="AL57" s="36">
        <v>2324.3836300000007</v>
      </c>
      <c r="AM57" s="36">
        <v>2244.6973499999999</v>
      </c>
      <c r="AN57" s="36">
        <v>2416.0954580939256</v>
      </c>
      <c r="AO57" s="36">
        <v>2404.0020179508515</v>
      </c>
      <c r="AP57" s="36">
        <v>2403.8939107016672</v>
      </c>
      <c r="AQ57" s="36">
        <v>2404.3083641759804</v>
      </c>
      <c r="AR57" s="36">
        <v>2404.351284680577</v>
      </c>
      <c r="AS57" s="36">
        <v>2404.6369989594909</v>
      </c>
      <c r="AT57" s="36">
        <v>2404.7529785527145</v>
      </c>
      <c r="AU57" s="36">
        <v>2404.9944445539936</v>
      </c>
      <c r="AV57" s="36">
        <v>2405.3092990387513</v>
      </c>
      <c r="AW57" s="36">
        <v>2405.5308020264265</v>
      </c>
    </row>
    <row r="58" spans="1:49" x14ac:dyDescent="0.35">
      <c r="A58" s="1"/>
      <c r="B58" s="28" t="s">
        <v>164</v>
      </c>
      <c r="C58" s="26" t="s">
        <v>115</v>
      </c>
      <c r="D58" s="43"/>
      <c r="E58" s="43"/>
      <c r="F58" s="43"/>
      <c r="G58" s="43"/>
      <c r="H58" s="43"/>
      <c r="I58" s="43"/>
      <c r="J58" s="43"/>
      <c r="K58" s="43"/>
      <c r="L58" s="43"/>
      <c r="M58" s="43"/>
      <c r="N58" s="43"/>
      <c r="O58" s="43"/>
      <c r="P58" s="43"/>
      <c r="Q58" s="43"/>
      <c r="R58" s="43"/>
      <c r="S58" s="43"/>
      <c r="T58" s="43"/>
      <c r="U58" s="43"/>
      <c r="V58" s="43"/>
      <c r="W58" s="43"/>
      <c r="X58" s="43"/>
      <c r="Y58" s="43"/>
      <c r="Z58" s="43"/>
      <c r="AA58" s="43"/>
      <c r="AB58" s="43">
        <v>4.6484325999999999E-2</v>
      </c>
      <c r="AC58" s="43">
        <v>4.6484325752190414E-2</v>
      </c>
      <c r="AD58" s="43">
        <v>4.6484325752190414E-2</v>
      </c>
      <c r="AE58" s="43">
        <v>4.6484325752190414E-2</v>
      </c>
      <c r="AF58" s="43">
        <v>5.1655304638314692E-2</v>
      </c>
      <c r="AG58" s="43">
        <v>0.15128787707712688</v>
      </c>
      <c r="AH58" s="43">
        <v>0.15187599254861997</v>
      </c>
      <c r="AI58" s="43">
        <v>9.6128407441478242E-2</v>
      </c>
      <c r="AJ58" s="43">
        <v>0.11098926478653694</v>
      </c>
      <c r="AK58" s="43">
        <v>0.12028527466308928</v>
      </c>
      <c r="AL58" s="43">
        <v>7.2346512782831746E-2</v>
      </c>
      <c r="AM58" s="43">
        <v>0.75006648000898646</v>
      </c>
      <c r="AN58" s="43">
        <v>0.15709070529787084</v>
      </c>
      <c r="AO58" s="43">
        <v>0.1703087866303582</v>
      </c>
      <c r="AP58" s="43">
        <v>0.22485350553764738</v>
      </c>
      <c r="AQ58" s="43">
        <v>0.42808779755676674</v>
      </c>
      <c r="AR58" s="43">
        <v>0.48682527426316502</v>
      </c>
      <c r="AS58" s="43">
        <v>0.5422624706575887</v>
      </c>
      <c r="AT58" s="43">
        <v>0.54481341696919938</v>
      </c>
      <c r="AU58" s="43">
        <v>0.54953296750626213</v>
      </c>
      <c r="AV58" s="43">
        <v>0.55831853115004626</v>
      </c>
      <c r="AW58" s="43">
        <v>0.56797638722103028</v>
      </c>
    </row>
    <row r="59" spans="1:49" x14ac:dyDescent="0.35">
      <c r="A59" s="1"/>
      <c r="B59" s="28" t="s">
        <v>165</v>
      </c>
      <c r="C59" s="26" t="s">
        <v>115</v>
      </c>
      <c r="D59" s="43"/>
      <c r="E59" s="43"/>
      <c r="F59" s="43"/>
      <c r="G59" s="43"/>
      <c r="H59" s="43"/>
      <c r="I59" s="43"/>
      <c r="J59" s="43"/>
      <c r="K59" s="43"/>
      <c r="L59" s="43"/>
      <c r="M59" s="43"/>
      <c r="N59" s="43"/>
      <c r="O59" s="43"/>
      <c r="P59" s="43"/>
      <c r="Q59" s="43"/>
      <c r="R59" s="43"/>
      <c r="S59" s="43"/>
      <c r="T59" s="43"/>
      <c r="U59" s="43"/>
      <c r="V59" s="43"/>
      <c r="W59" s="43"/>
      <c r="X59" s="43"/>
      <c r="Y59" s="43"/>
      <c r="Z59" s="43"/>
      <c r="AA59" s="43"/>
      <c r="AB59" s="43">
        <v>0.95351567400000004</v>
      </c>
      <c r="AC59" s="43">
        <v>0.95351567424780959</v>
      </c>
      <c r="AD59" s="43">
        <v>0.95351567424780959</v>
      </c>
      <c r="AE59" s="43">
        <v>0.95351567424780959</v>
      </c>
      <c r="AF59" s="43">
        <v>0.94834469536168531</v>
      </c>
      <c r="AG59" s="43">
        <v>0.7863933252393156</v>
      </c>
      <c r="AH59" s="43">
        <v>0.78630285981873649</v>
      </c>
      <c r="AI59" s="43">
        <v>0.89028715967078731</v>
      </c>
      <c r="AJ59" s="43">
        <v>0.87595502018576454</v>
      </c>
      <c r="AK59" s="43">
        <v>0.86660302414202828</v>
      </c>
      <c r="AL59" s="43">
        <v>0.92489091828615178</v>
      </c>
      <c r="AM59" s="43">
        <v>0.24993351999101346</v>
      </c>
      <c r="AN59" s="43">
        <v>0.84290929470212916</v>
      </c>
      <c r="AO59" s="43">
        <v>0.8296912133696418</v>
      </c>
      <c r="AP59" s="43">
        <v>0.77514649446235262</v>
      </c>
      <c r="AQ59" s="43">
        <v>0.57191220244323326</v>
      </c>
      <c r="AR59" s="43">
        <v>0.51317472573683498</v>
      </c>
      <c r="AS59" s="43">
        <v>0.4577375293424113</v>
      </c>
      <c r="AT59" s="43">
        <v>0.45518658303080062</v>
      </c>
      <c r="AU59" s="43">
        <v>0.45046703249373787</v>
      </c>
      <c r="AV59" s="43">
        <v>0.44168146884995374</v>
      </c>
      <c r="AW59" s="43">
        <v>0.43202361277896972</v>
      </c>
    </row>
    <row r="60" spans="1:49" x14ac:dyDescent="0.35">
      <c r="A60" s="1"/>
      <c r="B60" s="28"/>
      <c r="C60" s="26"/>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row>
    <row r="61" spans="1:49" x14ac:dyDescent="0.35">
      <c r="A61" s="1"/>
      <c r="B61" s="49" t="s">
        <v>130</v>
      </c>
      <c r="C61" s="26"/>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row>
    <row r="62" spans="1:49" x14ac:dyDescent="0.35">
      <c r="A62" s="1"/>
      <c r="B62" s="28" t="s">
        <v>162</v>
      </c>
      <c r="C62" s="26" t="s">
        <v>3</v>
      </c>
      <c r="D62" s="39"/>
      <c r="E62" s="39"/>
      <c r="F62" s="39"/>
      <c r="G62" s="39"/>
      <c r="H62" s="39"/>
      <c r="I62" s="39"/>
      <c r="J62" s="39"/>
      <c r="K62" s="39"/>
      <c r="L62" s="39"/>
      <c r="M62" s="39"/>
      <c r="N62" s="39"/>
      <c r="O62" s="39"/>
      <c r="P62" s="39"/>
      <c r="Q62" s="39"/>
      <c r="R62" s="39"/>
      <c r="S62" s="39"/>
      <c r="T62" s="39"/>
      <c r="U62" s="39"/>
      <c r="V62" s="39"/>
      <c r="W62" s="39"/>
      <c r="X62" s="39"/>
      <c r="Y62" s="39"/>
      <c r="Z62" s="39"/>
      <c r="AA62" s="39"/>
      <c r="AB62" s="39">
        <v>0</v>
      </c>
      <c r="AC62" s="39">
        <v>0</v>
      </c>
      <c r="AD62" s="39">
        <v>0</v>
      </c>
      <c r="AE62" s="39">
        <v>0</v>
      </c>
      <c r="AF62" s="39">
        <v>0</v>
      </c>
      <c r="AG62" s="36">
        <v>898.25588999999979</v>
      </c>
      <c r="AH62" s="36">
        <v>898.25588999999979</v>
      </c>
      <c r="AI62" s="36">
        <v>898.72034999999937</v>
      </c>
      <c r="AJ62" s="36">
        <v>898.72034999999937</v>
      </c>
      <c r="AK62" s="36">
        <v>898.72034999999937</v>
      </c>
      <c r="AL62" s="36">
        <v>894.9463585241075</v>
      </c>
      <c r="AM62" s="36">
        <v>894.87795408202919</v>
      </c>
      <c r="AN62" s="36">
        <v>906.81091553346926</v>
      </c>
      <c r="AO62" s="36">
        <v>901.91865955464505</v>
      </c>
      <c r="AP62" s="36">
        <v>901.86243703542402</v>
      </c>
      <c r="AQ62" s="36">
        <v>902.07797871835089</v>
      </c>
      <c r="AR62" s="36">
        <v>902.10030006047032</v>
      </c>
      <c r="AS62" s="36">
        <v>902.24888932399438</v>
      </c>
      <c r="AT62" s="36">
        <v>902.3092059536234</v>
      </c>
      <c r="AU62" s="36">
        <v>902.43478335014913</v>
      </c>
      <c r="AV62" s="36">
        <v>902.59852734007256</v>
      </c>
      <c r="AW62" s="36">
        <v>902.71372272313886</v>
      </c>
    </row>
    <row r="63" spans="1:49" x14ac:dyDescent="0.35">
      <c r="A63" s="1"/>
      <c r="B63" s="28" t="s">
        <v>163</v>
      </c>
      <c r="C63" s="26" t="s">
        <v>3</v>
      </c>
      <c r="D63" s="36"/>
      <c r="E63" s="36"/>
      <c r="F63" s="36"/>
      <c r="G63" s="36"/>
      <c r="H63" s="36"/>
      <c r="I63" s="36"/>
      <c r="J63" s="36"/>
      <c r="K63" s="36"/>
      <c r="L63" s="36"/>
      <c r="M63" s="36"/>
      <c r="N63" s="36"/>
      <c r="O63" s="36"/>
      <c r="P63" s="36"/>
      <c r="Q63" s="36"/>
      <c r="R63" s="36"/>
      <c r="S63" s="36"/>
      <c r="T63" s="36"/>
      <c r="U63" s="36"/>
      <c r="V63" s="36"/>
      <c r="W63" s="36"/>
      <c r="X63" s="36"/>
      <c r="Y63" s="36"/>
      <c r="Z63" s="36"/>
      <c r="AA63" s="36"/>
      <c r="AB63" s="36">
        <v>877.18498780000004</v>
      </c>
      <c r="AC63" s="36">
        <v>874.98482037834253</v>
      </c>
      <c r="AD63" s="36">
        <v>869.03351297795041</v>
      </c>
      <c r="AE63" s="36">
        <v>873.73444039832793</v>
      </c>
      <c r="AF63" s="36">
        <v>835.59162644533637</v>
      </c>
      <c r="AG63" s="36">
        <v>811.83284000000015</v>
      </c>
      <c r="AH63" s="36">
        <v>810.66312000000016</v>
      </c>
      <c r="AI63" s="36">
        <v>809.84592999999973</v>
      </c>
      <c r="AJ63" s="36">
        <v>803.11450999999965</v>
      </c>
      <c r="AK63" s="36">
        <v>787.54283999999996</v>
      </c>
      <c r="AL63" s="36">
        <v>795.97735</v>
      </c>
      <c r="AM63" s="36">
        <v>758.68679000000009</v>
      </c>
      <c r="AN63" s="36">
        <v>838.02188985770272</v>
      </c>
      <c r="AO63" s="36">
        <v>833.50075151363023</v>
      </c>
      <c r="AP63" s="36">
        <v>833.44879393239353</v>
      </c>
      <c r="AQ63" s="36">
        <v>833.6479850155348</v>
      </c>
      <c r="AR63" s="36">
        <v>833.66861310126546</v>
      </c>
      <c r="AS63" s="36">
        <v>833.80593065368794</v>
      </c>
      <c r="AT63" s="36">
        <v>833.86167177356822</v>
      </c>
      <c r="AU63" s="36">
        <v>833.97772309734171</v>
      </c>
      <c r="AV63" s="36">
        <v>834.12904576620008</v>
      </c>
      <c r="AW63" s="36">
        <v>834.23550263716015</v>
      </c>
    </row>
    <row r="64" spans="1:49" x14ac:dyDescent="0.35">
      <c r="A64" s="1"/>
      <c r="B64" s="28" t="s">
        <v>164</v>
      </c>
      <c r="C64" s="26" t="s">
        <v>115</v>
      </c>
      <c r="D64" s="43"/>
      <c r="E64" s="43"/>
      <c r="F64" s="43"/>
      <c r="G64" s="43"/>
      <c r="H64" s="43"/>
      <c r="I64" s="43"/>
      <c r="J64" s="43"/>
      <c r="K64" s="43"/>
      <c r="L64" s="43"/>
      <c r="M64" s="43"/>
      <c r="N64" s="43"/>
      <c r="O64" s="43"/>
      <c r="P64" s="43"/>
      <c r="Q64" s="43"/>
      <c r="R64" s="43"/>
      <c r="S64" s="43"/>
      <c r="T64" s="43"/>
      <c r="U64" s="43"/>
      <c r="V64" s="43"/>
      <c r="W64" s="43"/>
      <c r="X64" s="43"/>
      <c r="Y64" s="43"/>
      <c r="Z64" s="43"/>
      <c r="AA64" s="43"/>
      <c r="AB64" s="43">
        <v>0.43102197599999997</v>
      </c>
      <c r="AC64" s="43">
        <v>0.4310219756446394</v>
      </c>
      <c r="AD64" s="43">
        <v>0.4310219756446394</v>
      </c>
      <c r="AE64" s="43">
        <v>0.4310219756446394</v>
      </c>
      <c r="AF64" s="43">
        <v>0.44173693395206892</v>
      </c>
      <c r="AG64" s="43">
        <v>0.74110273637036106</v>
      </c>
      <c r="AH64" s="43">
        <v>0.74057494509972399</v>
      </c>
      <c r="AI64" s="43">
        <v>0.73470006659536524</v>
      </c>
      <c r="AJ64" s="43">
        <v>0.67082497765766458</v>
      </c>
      <c r="AK64" s="43">
        <v>0.65394205094925373</v>
      </c>
      <c r="AL64" s="43">
        <v>0.60754383274850732</v>
      </c>
      <c r="AM64" s="43">
        <v>1</v>
      </c>
      <c r="AN64" s="43">
        <v>0.75649288242809587</v>
      </c>
      <c r="AO64" s="43">
        <v>0.70975737442776388</v>
      </c>
      <c r="AP64" s="43">
        <v>0.79447892267944265</v>
      </c>
      <c r="AQ64" s="43">
        <v>0.82301534205019378</v>
      </c>
      <c r="AR64" s="43">
        <v>0.82960650833955363</v>
      </c>
      <c r="AS64" s="43">
        <v>0.83490998806237582</v>
      </c>
      <c r="AT64" s="43">
        <v>0.83702865169052598</v>
      </c>
      <c r="AU64" s="43">
        <v>0.83541987812235363</v>
      </c>
      <c r="AV64" s="43">
        <v>0.83754758975194699</v>
      </c>
      <c r="AW64" s="43">
        <v>0.84710911644034148</v>
      </c>
    </row>
    <row r="65" spans="1:49" x14ac:dyDescent="0.35">
      <c r="A65" s="1"/>
      <c r="B65" s="28" t="s">
        <v>165</v>
      </c>
      <c r="C65" s="26" t="s">
        <v>115</v>
      </c>
      <c r="D65" s="43"/>
      <c r="E65" s="43"/>
      <c r="F65" s="43"/>
      <c r="G65" s="43"/>
      <c r="H65" s="43"/>
      <c r="I65" s="43"/>
      <c r="J65" s="43"/>
      <c r="K65" s="43"/>
      <c r="L65" s="43"/>
      <c r="M65" s="43"/>
      <c r="N65" s="43"/>
      <c r="O65" s="43"/>
      <c r="P65" s="43"/>
      <c r="Q65" s="43"/>
      <c r="R65" s="43"/>
      <c r="S65" s="43"/>
      <c r="T65" s="43"/>
      <c r="U65" s="43"/>
      <c r="V65" s="43"/>
      <c r="W65" s="43"/>
      <c r="X65" s="43"/>
      <c r="Y65" s="43"/>
      <c r="Z65" s="43"/>
      <c r="AA65" s="43"/>
      <c r="AB65" s="43">
        <v>0.56897802399999997</v>
      </c>
      <c r="AC65" s="43">
        <v>0.5689780243553606</v>
      </c>
      <c r="AD65" s="43">
        <v>0.5689780243553606</v>
      </c>
      <c r="AE65" s="43">
        <v>0.5689780243553606</v>
      </c>
      <c r="AF65" s="43">
        <v>0.55826306604793108</v>
      </c>
      <c r="AG65" s="43">
        <v>0.24850017528413196</v>
      </c>
      <c r="AH65" s="43">
        <v>0.24916321421898002</v>
      </c>
      <c r="AI65" s="43">
        <v>0.25552393537371404</v>
      </c>
      <c r="AJ65" s="43">
        <v>0.30951155366629585</v>
      </c>
      <c r="AK65" s="43">
        <v>0.33415309826193085</v>
      </c>
      <c r="AL65" s="43">
        <v>0.38934685767126403</v>
      </c>
      <c r="AM65" s="43">
        <v>0</v>
      </c>
      <c r="AN65" s="43">
        <v>0.24350711757190407</v>
      </c>
      <c r="AO65" s="43">
        <v>0.29024262557223607</v>
      </c>
      <c r="AP65" s="43">
        <v>0.20552107732055733</v>
      </c>
      <c r="AQ65" s="43">
        <v>0.17698465794980625</v>
      </c>
      <c r="AR65" s="43">
        <v>0.17039349166044643</v>
      </c>
      <c r="AS65" s="43">
        <v>0.16509001193762415</v>
      </c>
      <c r="AT65" s="43">
        <v>0.16297134830947399</v>
      </c>
      <c r="AU65" s="43">
        <v>0.16458012187764642</v>
      </c>
      <c r="AV65" s="43">
        <v>0.16245241024805299</v>
      </c>
      <c r="AW65" s="43">
        <v>0.15289088355965849</v>
      </c>
    </row>
    <row r="66" spans="1:49" ht="15" thickBot="1" x14ac:dyDescent="0.4">
      <c r="A66" s="1"/>
      <c r="B66" s="20"/>
      <c r="C66" s="32"/>
      <c r="D66" s="20"/>
      <c r="E66" s="20"/>
      <c r="F66" s="20"/>
      <c r="G66" s="20"/>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row>
    <row r="67" spans="1:49" x14ac:dyDescent="0.35">
      <c r="A67" s="1"/>
      <c r="B67" s="1" t="s">
        <v>340</v>
      </c>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row>
  </sheetData>
  <sheetProtection algorithmName="SHA-512" hashValue="W5B7+7syaaeBGNCSeMaAijhPAckjar0auT+UpOQwgvH6FY92XpN2zPhkW+dwY7M1BNFSH3ES4HQU3je59UhIJw==" saltValue="/Wqp3tfteP0wiwmkbb7nwg==" spinCount="100000" sheet="1" objects="1" scenarios="1"/>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D7962-9D77-4758-8866-AF5FA3B6B47F}">
  <dimension ref="A1:AW95"/>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4.5" x14ac:dyDescent="0.35"/>
  <cols>
    <col min="2" max="2" width="38.9140625" customWidth="1"/>
    <col min="3" max="3" width="9.83203125" customWidth="1"/>
  </cols>
  <sheetData>
    <row r="1" spans="1:49" x14ac:dyDescent="0.35">
      <c r="A1" s="33" t="s">
        <v>279</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row>
    <row r="2" spans="1:49" x14ac:dyDescent="0.35">
      <c r="B2" s="17" t="s">
        <v>168</v>
      </c>
      <c r="C2" s="23"/>
      <c r="D2" s="17">
        <v>1990</v>
      </c>
      <c r="E2" s="17">
        <v>1991</v>
      </c>
      <c r="F2" s="17">
        <v>1992</v>
      </c>
      <c r="G2" s="17">
        <v>1993</v>
      </c>
      <c r="H2" s="17">
        <v>1994</v>
      </c>
      <c r="I2" s="17">
        <v>1995</v>
      </c>
      <c r="J2" s="17">
        <v>1996</v>
      </c>
      <c r="K2" s="17">
        <v>1997</v>
      </c>
      <c r="L2" s="17">
        <v>1998</v>
      </c>
      <c r="M2" s="17">
        <v>1999</v>
      </c>
      <c r="N2" s="17">
        <v>2000</v>
      </c>
      <c r="O2" s="17">
        <v>2001</v>
      </c>
      <c r="P2" s="17">
        <v>2002</v>
      </c>
      <c r="Q2" s="17">
        <v>2003</v>
      </c>
      <c r="R2" s="17">
        <v>2004</v>
      </c>
      <c r="S2" s="17">
        <v>2005</v>
      </c>
      <c r="T2" s="17">
        <v>2006</v>
      </c>
      <c r="U2" s="17">
        <v>2007</v>
      </c>
      <c r="V2" s="17">
        <v>2008</v>
      </c>
      <c r="W2" s="17">
        <v>2009</v>
      </c>
      <c r="X2" s="17">
        <v>2010</v>
      </c>
      <c r="Y2" s="17">
        <v>2011</v>
      </c>
      <c r="Z2" s="17">
        <v>2012</v>
      </c>
      <c r="AA2" s="17">
        <v>2013</v>
      </c>
      <c r="AB2" s="17">
        <v>2014</v>
      </c>
      <c r="AC2" s="17">
        <v>2015</v>
      </c>
      <c r="AD2" s="17">
        <v>2016</v>
      </c>
      <c r="AE2" s="17">
        <v>2017</v>
      </c>
      <c r="AF2" s="17">
        <v>2018</v>
      </c>
      <c r="AG2" s="17">
        <v>2019</v>
      </c>
      <c r="AH2" s="17">
        <v>2020</v>
      </c>
      <c r="AI2" s="17">
        <v>2021</v>
      </c>
      <c r="AJ2" s="17">
        <v>2022</v>
      </c>
      <c r="AK2" s="17">
        <v>2023</v>
      </c>
      <c r="AL2" s="17">
        <v>2024</v>
      </c>
      <c r="AM2" s="17">
        <v>2025</v>
      </c>
      <c r="AN2" s="17">
        <v>2026</v>
      </c>
      <c r="AO2" s="17">
        <v>2027</v>
      </c>
      <c r="AP2" s="17">
        <v>2028</v>
      </c>
      <c r="AQ2" s="17">
        <v>2029</v>
      </c>
      <c r="AR2" s="17">
        <v>2030</v>
      </c>
      <c r="AS2" s="17">
        <v>2031</v>
      </c>
      <c r="AT2" s="17">
        <v>2032</v>
      </c>
      <c r="AU2" s="17">
        <v>2033</v>
      </c>
      <c r="AV2" s="17">
        <v>2034</v>
      </c>
      <c r="AW2" s="17">
        <v>2035</v>
      </c>
    </row>
    <row r="3" spans="1:49" ht="15" thickBot="1" x14ac:dyDescent="0.4">
      <c r="A3" s="1"/>
      <c r="B3" s="19"/>
      <c r="C3" s="25" t="s">
        <v>1</v>
      </c>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row>
    <row r="4" spans="1:49" x14ac:dyDescent="0.35">
      <c r="A4" s="1"/>
      <c r="B4" s="34"/>
      <c r="C4" s="35"/>
      <c r="D4" s="39"/>
      <c r="E4" s="39"/>
      <c r="F4" s="39"/>
      <c r="G4" s="39"/>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row>
    <row r="5" spans="1:49" x14ac:dyDescent="0.35">
      <c r="A5" s="1"/>
      <c r="B5" s="27" t="s">
        <v>2</v>
      </c>
      <c r="C5" s="26"/>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x14ac:dyDescent="0.35">
      <c r="A6" s="1"/>
      <c r="B6" s="52" t="s">
        <v>169</v>
      </c>
      <c r="C6" s="26"/>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row>
    <row r="7" spans="1:49" x14ac:dyDescent="0.35">
      <c r="A7" s="1"/>
      <c r="B7" s="37" t="s">
        <v>170</v>
      </c>
      <c r="C7" s="26" t="s">
        <v>3</v>
      </c>
      <c r="D7" s="53"/>
      <c r="E7" s="53"/>
      <c r="F7" s="53"/>
      <c r="G7" s="53"/>
      <c r="H7" s="53"/>
      <c r="I7" s="53"/>
      <c r="J7" s="53"/>
      <c r="K7" s="53"/>
      <c r="L7" s="53"/>
      <c r="M7" s="53"/>
      <c r="N7" s="53"/>
      <c r="O7" s="53"/>
      <c r="P7" s="53"/>
      <c r="Q7" s="53"/>
      <c r="R7" s="53"/>
      <c r="S7" s="53"/>
      <c r="T7" s="53"/>
      <c r="U7" s="53"/>
      <c r="V7" s="53"/>
      <c r="W7" s="53"/>
      <c r="X7" s="53"/>
      <c r="Y7" s="53"/>
      <c r="Z7" s="53"/>
      <c r="AA7" s="53"/>
      <c r="AB7" s="41">
        <v>264.20600000000002</v>
      </c>
      <c r="AC7" s="41">
        <v>232.886</v>
      </c>
      <c r="AD7" s="41">
        <v>370.887</v>
      </c>
      <c r="AE7" s="41">
        <v>311.21199999999999</v>
      </c>
      <c r="AF7" s="41">
        <v>366.64699999999999</v>
      </c>
      <c r="AG7" s="41">
        <v>490.39600000000002</v>
      </c>
      <c r="AH7" s="41">
        <v>455.56799999999998</v>
      </c>
      <c r="AI7" s="41">
        <v>469.35300000000001</v>
      </c>
      <c r="AJ7" s="41">
        <v>438.70600000000002</v>
      </c>
      <c r="AK7" s="41">
        <v>443.49200000000002</v>
      </c>
      <c r="AL7" s="41">
        <v>332.42500000000001</v>
      </c>
      <c r="AM7" s="41">
        <v>340.81</v>
      </c>
      <c r="AN7" s="41">
        <v>440.23019359687243</v>
      </c>
      <c r="AO7" s="41">
        <v>466.56700936031393</v>
      </c>
      <c r="AP7" s="41">
        <v>463.75469936429073</v>
      </c>
      <c r="AQ7" s="41">
        <v>461.78223024857215</v>
      </c>
      <c r="AR7" s="41">
        <v>459.33684945351843</v>
      </c>
      <c r="AS7" s="41">
        <v>457.26016924766043</v>
      </c>
      <c r="AT7" s="41">
        <v>454.97979095574357</v>
      </c>
      <c r="AU7" s="41">
        <v>452.65387685602855</v>
      </c>
      <c r="AV7" s="41">
        <v>449.99899742309071</v>
      </c>
      <c r="AW7" s="41">
        <v>447.2112722843209</v>
      </c>
    </row>
    <row r="8" spans="1:49" x14ac:dyDescent="0.35">
      <c r="A8" s="1"/>
      <c r="B8" s="37" t="s">
        <v>171</v>
      </c>
      <c r="C8" s="26" t="s">
        <v>115</v>
      </c>
      <c r="D8" s="46"/>
      <c r="E8" s="46"/>
      <c r="F8" s="46"/>
      <c r="G8" s="46"/>
      <c r="H8" s="46"/>
      <c r="I8" s="46"/>
      <c r="J8" s="46"/>
      <c r="K8" s="46"/>
      <c r="L8" s="46"/>
      <c r="M8" s="46"/>
      <c r="N8" s="46"/>
      <c r="O8" s="46"/>
      <c r="P8" s="46"/>
      <c r="Q8" s="46"/>
      <c r="R8" s="46"/>
      <c r="S8" s="46"/>
      <c r="T8" s="46"/>
      <c r="U8" s="46"/>
      <c r="V8" s="46"/>
      <c r="W8" s="46"/>
      <c r="X8" s="46"/>
      <c r="Y8" s="46"/>
      <c r="Z8" s="46"/>
      <c r="AA8" s="46"/>
      <c r="AB8" s="46">
        <v>0.48927037037037041</v>
      </c>
      <c r="AC8" s="46">
        <v>0.50627391304347824</v>
      </c>
      <c r="AD8" s="46">
        <v>0.4880092105263158</v>
      </c>
      <c r="AE8" s="46">
        <v>0.50195483870967739</v>
      </c>
      <c r="AF8" s="46">
        <v>0.55552575757575762</v>
      </c>
      <c r="AG8" s="46">
        <v>0.63687792207792204</v>
      </c>
      <c r="AH8" s="46">
        <v>0.73478709677419352</v>
      </c>
      <c r="AI8" s="46">
        <v>0.55218</v>
      </c>
      <c r="AJ8" s="46">
        <v>0.61789577464788736</v>
      </c>
      <c r="AK8" s="46">
        <v>0.52175529411764709</v>
      </c>
      <c r="AL8" s="46">
        <v>0.66485000000000005</v>
      </c>
      <c r="AM8" s="46">
        <v>0.61829363310794561</v>
      </c>
      <c r="AN8" s="46">
        <v>0.61829363310794561</v>
      </c>
      <c r="AO8" s="46">
        <v>0.61829363310794561</v>
      </c>
      <c r="AP8" s="46">
        <v>0.61829363310794561</v>
      </c>
      <c r="AQ8" s="46">
        <v>0.61829363310794561</v>
      </c>
      <c r="AR8" s="46">
        <v>0.61829363310794561</v>
      </c>
      <c r="AS8" s="46">
        <v>0.61829363310794561</v>
      </c>
      <c r="AT8" s="46">
        <v>0.61829363310794561</v>
      </c>
      <c r="AU8" s="46">
        <v>0.61829363310794561</v>
      </c>
      <c r="AV8" s="46">
        <v>0.61829363310794561</v>
      </c>
      <c r="AW8" s="46">
        <v>0.61829363310794561</v>
      </c>
    </row>
    <row r="9" spans="1:49" x14ac:dyDescent="0.35">
      <c r="A9" s="1"/>
      <c r="B9" s="37" t="s">
        <v>291</v>
      </c>
      <c r="C9" s="26" t="s">
        <v>172</v>
      </c>
      <c r="D9" s="53"/>
      <c r="E9" s="53"/>
      <c r="F9" s="53"/>
      <c r="G9" s="53"/>
      <c r="H9" s="53"/>
      <c r="I9" s="53"/>
      <c r="J9" s="53"/>
      <c r="K9" s="53"/>
      <c r="L9" s="53"/>
      <c r="M9" s="53"/>
      <c r="N9" s="53"/>
      <c r="O9" s="53"/>
      <c r="P9" s="53"/>
      <c r="Q9" s="53"/>
      <c r="R9" s="53"/>
      <c r="S9" s="53"/>
      <c r="T9" s="53"/>
      <c r="U9" s="53"/>
      <c r="V9" s="53"/>
      <c r="W9" s="53"/>
      <c r="X9" s="53"/>
      <c r="Y9" s="53"/>
      <c r="Z9" s="53"/>
      <c r="AA9" s="53"/>
      <c r="AB9" s="53">
        <v>4.0176100000000003</v>
      </c>
      <c r="AC9" s="53">
        <v>2.9021110000000001</v>
      </c>
      <c r="AD9" s="53">
        <v>5.1468160000000003</v>
      </c>
      <c r="AE9" s="53">
        <v>5.1100089999999998</v>
      </c>
      <c r="AF9" s="53">
        <v>7.3328870000000004</v>
      </c>
      <c r="AG9" s="53">
        <v>11.572063999999999</v>
      </c>
      <c r="AH9" s="53">
        <v>10.834453</v>
      </c>
      <c r="AI9" s="53">
        <v>12.769854</v>
      </c>
      <c r="AJ9" s="53">
        <v>16.066448999999999</v>
      </c>
      <c r="AK9" s="53">
        <v>17.174137000000002</v>
      </c>
      <c r="AL9" s="53">
        <v>10.562355999999999</v>
      </c>
      <c r="AM9" s="53">
        <v>11.058686</v>
      </c>
      <c r="AN9" s="53">
        <v>10.033709260371085</v>
      </c>
      <c r="AO9" s="53">
        <v>11.01836246241081</v>
      </c>
      <c r="AP9" s="53">
        <v>10.998524425741683</v>
      </c>
      <c r="AQ9" s="53">
        <v>11.016185823356887</v>
      </c>
      <c r="AR9" s="53">
        <v>10.690961774969534</v>
      </c>
      <c r="AS9" s="53">
        <v>10.546326407720272</v>
      </c>
      <c r="AT9" s="53">
        <v>10.487096303177548</v>
      </c>
      <c r="AU9" s="53">
        <v>10.587178895105158</v>
      </c>
      <c r="AV9" s="53">
        <v>10.584061406007184</v>
      </c>
      <c r="AW9" s="53">
        <v>10.40800309797666</v>
      </c>
    </row>
    <row r="10" spans="1:49" x14ac:dyDescent="0.35">
      <c r="A10" s="1"/>
      <c r="B10" s="37" t="s">
        <v>173</v>
      </c>
      <c r="C10" s="26" t="s">
        <v>172</v>
      </c>
      <c r="D10" s="53"/>
      <c r="E10" s="53"/>
      <c r="F10" s="53"/>
      <c r="G10" s="53"/>
      <c r="H10" s="53"/>
      <c r="I10" s="53"/>
      <c r="J10" s="53"/>
      <c r="K10" s="53"/>
      <c r="L10" s="53"/>
      <c r="M10" s="53"/>
      <c r="N10" s="53"/>
      <c r="O10" s="53"/>
      <c r="P10" s="53"/>
      <c r="Q10" s="53"/>
      <c r="R10" s="53"/>
      <c r="S10" s="53"/>
      <c r="T10" s="53"/>
      <c r="U10" s="53"/>
      <c r="V10" s="53"/>
      <c r="W10" s="53"/>
      <c r="X10" s="53"/>
      <c r="Y10" s="53"/>
      <c r="Z10" s="53"/>
      <c r="AA10" s="53"/>
      <c r="AB10" s="53">
        <v>3.35832</v>
      </c>
      <c r="AC10" s="53">
        <v>2.1795019999999998</v>
      </c>
      <c r="AD10" s="53">
        <v>3.8688280000000002</v>
      </c>
      <c r="AE10" s="53">
        <v>3.7004290000000002</v>
      </c>
      <c r="AF10" s="53">
        <v>5.1979199999999999</v>
      </c>
      <c r="AG10" s="53">
        <v>8.2659819999999993</v>
      </c>
      <c r="AH10" s="53">
        <v>7.7259659999999997</v>
      </c>
      <c r="AI10" s="53">
        <v>9.5861239999999999</v>
      </c>
      <c r="AJ10" s="53">
        <v>11.779718000000001</v>
      </c>
      <c r="AK10" s="53">
        <v>13.017326000000001</v>
      </c>
      <c r="AL10" s="53">
        <v>7.5892119999999998</v>
      </c>
      <c r="AM10" s="53">
        <v>8.120241</v>
      </c>
      <c r="AN10" s="53">
        <v>7.3716455948029074</v>
      </c>
      <c r="AO10" s="53">
        <v>8.0950584674374362</v>
      </c>
      <c r="AP10" s="53">
        <v>8.0804837003371883</v>
      </c>
      <c r="AQ10" s="53">
        <v>8.0934593168863334</v>
      </c>
      <c r="AR10" s="53">
        <v>7.85452111752197</v>
      </c>
      <c r="AS10" s="53">
        <v>7.7482592516288884</v>
      </c>
      <c r="AT10" s="53">
        <v>7.7047436057294636</v>
      </c>
      <c r="AU10" s="53">
        <v>7.7782730830896973</v>
      </c>
      <c r="AV10" s="53">
        <v>7.7759827013196485</v>
      </c>
      <c r="AW10" s="53">
        <v>7.6466347785182993</v>
      </c>
    </row>
    <row r="11" spans="1:49" x14ac:dyDescent="0.35">
      <c r="A11" s="1"/>
      <c r="B11" s="37" t="s">
        <v>174</v>
      </c>
      <c r="C11" s="26" t="s">
        <v>172</v>
      </c>
      <c r="D11" s="53"/>
      <c r="E11" s="53"/>
      <c r="F11" s="53"/>
      <c r="G11" s="53"/>
      <c r="H11" s="53"/>
      <c r="I11" s="53"/>
      <c r="J11" s="53"/>
      <c r="K11" s="53"/>
      <c r="L11" s="53"/>
      <c r="M11" s="53"/>
      <c r="N11" s="53"/>
      <c r="O11" s="53"/>
      <c r="P11" s="53"/>
      <c r="Q11" s="53"/>
      <c r="R11" s="53"/>
      <c r="S11" s="53"/>
      <c r="T11" s="53"/>
      <c r="U11" s="53"/>
      <c r="V11" s="53"/>
      <c r="W11" s="53"/>
      <c r="X11" s="53"/>
      <c r="Y11" s="53"/>
      <c r="Z11" s="53"/>
      <c r="AA11" s="53"/>
      <c r="AB11" s="53">
        <v>2.6944870000000001</v>
      </c>
      <c r="AC11" s="53">
        <v>6.7272499999999997</v>
      </c>
      <c r="AD11" s="53">
        <v>6.1190629999999997</v>
      </c>
      <c r="AE11" s="53">
        <v>8.9822030000000002</v>
      </c>
      <c r="AF11" s="53">
        <v>10.499919999999999</v>
      </c>
      <c r="AG11" s="53">
        <v>22.041370000000001</v>
      </c>
      <c r="AH11" s="53">
        <v>20.884789000000001</v>
      </c>
      <c r="AI11" s="53">
        <v>11.354198</v>
      </c>
      <c r="AJ11" s="53">
        <v>17.666474999999998</v>
      </c>
      <c r="AK11" s="53">
        <v>9.6777960000000007</v>
      </c>
      <c r="AL11" s="53">
        <v>15.986039999999999</v>
      </c>
      <c r="AM11" s="53">
        <v>13.992162</v>
      </c>
      <c r="AN11" s="53">
        <v>15.328668556814588</v>
      </c>
      <c r="AO11" s="53">
        <v>16.6588185978928</v>
      </c>
      <c r="AP11" s="53">
        <v>16.744856907076308</v>
      </c>
      <c r="AQ11" s="53">
        <v>16.821459022341543</v>
      </c>
      <c r="AR11" s="53">
        <v>16.888228626765464</v>
      </c>
      <c r="AS11" s="53">
        <v>17.059043298094338</v>
      </c>
      <c r="AT11" s="53">
        <v>17.317653421488153</v>
      </c>
      <c r="AU11" s="53">
        <v>17.440584372419888</v>
      </c>
      <c r="AV11" s="53">
        <v>17.470699131311683</v>
      </c>
      <c r="AW11" s="53">
        <v>17.508730552899923</v>
      </c>
    </row>
    <row r="12" spans="1:49" x14ac:dyDescent="0.35">
      <c r="A12" s="1"/>
      <c r="B12" s="52" t="s">
        <v>175</v>
      </c>
      <c r="C12" s="26"/>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row>
    <row r="13" spans="1:49" x14ac:dyDescent="0.35">
      <c r="A13" s="1"/>
      <c r="B13" s="37" t="s">
        <v>170</v>
      </c>
      <c r="C13" s="26" t="s">
        <v>3</v>
      </c>
      <c r="D13" s="53"/>
      <c r="E13" s="53"/>
      <c r="F13" s="53"/>
      <c r="G13" s="53"/>
      <c r="H13" s="53"/>
      <c r="I13" s="53"/>
      <c r="J13" s="53"/>
      <c r="K13" s="53"/>
      <c r="L13" s="53"/>
      <c r="M13" s="53"/>
      <c r="N13" s="53"/>
      <c r="O13" s="53"/>
      <c r="P13" s="53"/>
      <c r="Q13" s="53"/>
      <c r="R13" s="53"/>
      <c r="S13" s="53"/>
      <c r="T13" s="53"/>
      <c r="U13" s="53"/>
      <c r="V13" s="53"/>
      <c r="W13" s="53"/>
      <c r="X13" s="53"/>
      <c r="Y13" s="53"/>
      <c r="Z13" s="53"/>
      <c r="AA13" s="53"/>
      <c r="AB13" s="41">
        <v>213.328</v>
      </c>
      <c r="AC13" s="41">
        <v>272.86599999999999</v>
      </c>
      <c r="AD13" s="41">
        <v>302.45299999999997</v>
      </c>
      <c r="AE13" s="41">
        <v>254.57400000000001</v>
      </c>
      <c r="AF13" s="41">
        <v>274.97399999999999</v>
      </c>
      <c r="AG13" s="41">
        <v>421.57299999999998</v>
      </c>
      <c r="AH13" s="41">
        <v>443.92700000000002</v>
      </c>
      <c r="AI13" s="41">
        <v>377.55</v>
      </c>
      <c r="AJ13" s="41">
        <v>379.68200000000002</v>
      </c>
      <c r="AK13" s="41">
        <v>381.226</v>
      </c>
      <c r="AL13" s="41">
        <v>309.63799999999998</v>
      </c>
      <c r="AM13" s="41">
        <v>544.79999999999995</v>
      </c>
      <c r="AN13" s="41">
        <v>393.41709408417842</v>
      </c>
      <c r="AO13" s="41">
        <v>416.95331144452518</v>
      </c>
      <c r="AP13" s="41">
        <v>414.44005623760836</v>
      </c>
      <c r="AQ13" s="41">
        <v>412.67733509997691</v>
      </c>
      <c r="AR13" s="41">
        <v>410.4919906590178</v>
      </c>
      <c r="AS13" s="41">
        <v>408.63614000675898</v>
      </c>
      <c r="AT13" s="41">
        <v>406.59825206979451</v>
      </c>
      <c r="AU13" s="41">
        <v>404.51967050154065</v>
      </c>
      <c r="AV13" s="41">
        <v>402.14710504182864</v>
      </c>
      <c r="AW13" s="41">
        <v>399.65582039313296</v>
      </c>
    </row>
    <row r="14" spans="1:49" x14ac:dyDescent="0.35">
      <c r="A14" s="1"/>
      <c r="B14" s="37" t="s">
        <v>171</v>
      </c>
      <c r="C14" s="26" t="s">
        <v>115</v>
      </c>
      <c r="D14" s="46"/>
      <c r="E14" s="46"/>
      <c r="F14" s="46"/>
      <c r="G14" s="46"/>
      <c r="H14" s="46"/>
      <c r="I14" s="46"/>
      <c r="J14" s="46"/>
      <c r="K14" s="46"/>
      <c r="L14" s="46"/>
      <c r="M14" s="46"/>
      <c r="N14" s="46"/>
      <c r="O14" s="46"/>
      <c r="P14" s="46"/>
      <c r="Q14" s="46"/>
      <c r="R14" s="46"/>
      <c r="S14" s="46"/>
      <c r="T14" s="46"/>
      <c r="U14" s="46"/>
      <c r="V14" s="46"/>
      <c r="W14" s="46"/>
      <c r="X14" s="46"/>
      <c r="Y14" s="46"/>
      <c r="Z14" s="46"/>
      <c r="AA14" s="46"/>
      <c r="AB14" s="46">
        <v>0.39505185185185188</v>
      </c>
      <c r="AC14" s="46">
        <v>0.59318695652173914</v>
      </c>
      <c r="AD14" s="46">
        <v>0.39796447368421051</v>
      </c>
      <c r="AE14" s="46">
        <v>0.41060322580645164</v>
      </c>
      <c r="AF14" s="46">
        <v>0.41662727272727273</v>
      </c>
      <c r="AG14" s="46">
        <v>0.54749740259740254</v>
      </c>
      <c r="AH14" s="46">
        <v>0.71601129032258071</v>
      </c>
      <c r="AI14" s="46">
        <v>0.44417647058823528</v>
      </c>
      <c r="AJ14" s="46">
        <v>0.53476338028169013</v>
      </c>
      <c r="AK14" s="46">
        <v>0.44850117647058824</v>
      </c>
      <c r="AL14" s="46">
        <v>0.61927599999999994</v>
      </c>
      <c r="AM14" s="46">
        <v>0.5525456635326188</v>
      </c>
      <c r="AN14" s="46">
        <v>0.5525456635326188</v>
      </c>
      <c r="AO14" s="46">
        <v>0.5525456635326188</v>
      </c>
      <c r="AP14" s="46">
        <v>0.5525456635326188</v>
      </c>
      <c r="AQ14" s="46">
        <v>0.5525456635326188</v>
      </c>
      <c r="AR14" s="46">
        <v>0.5525456635326188</v>
      </c>
      <c r="AS14" s="46">
        <v>0.5525456635326188</v>
      </c>
      <c r="AT14" s="46">
        <v>0.5525456635326188</v>
      </c>
      <c r="AU14" s="46">
        <v>0.5525456635326188</v>
      </c>
      <c r="AV14" s="46">
        <v>0.5525456635326188</v>
      </c>
      <c r="AW14" s="46">
        <v>0.5525456635326188</v>
      </c>
    </row>
    <row r="15" spans="1:49" x14ac:dyDescent="0.35">
      <c r="A15" s="1"/>
      <c r="B15" s="37" t="s">
        <v>291</v>
      </c>
      <c r="C15" s="26" t="s">
        <v>172</v>
      </c>
      <c r="D15" s="53"/>
      <c r="E15" s="53"/>
      <c r="F15" s="53"/>
      <c r="G15" s="53"/>
      <c r="H15" s="53"/>
      <c r="I15" s="53"/>
      <c r="J15" s="53"/>
      <c r="K15" s="53"/>
      <c r="L15" s="53"/>
      <c r="M15" s="53"/>
      <c r="N15" s="53"/>
      <c r="O15" s="53"/>
      <c r="P15" s="53"/>
      <c r="Q15" s="53"/>
      <c r="R15" s="53"/>
      <c r="S15" s="53"/>
      <c r="T15" s="53"/>
      <c r="U15" s="53"/>
      <c r="V15" s="53"/>
      <c r="W15" s="53"/>
      <c r="X15" s="53"/>
      <c r="Y15" s="53"/>
      <c r="Z15" s="53"/>
      <c r="AA15" s="53"/>
      <c r="AB15" s="53">
        <v>9.4372919999999993</v>
      </c>
      <c r="AC15" s="53">
        <v>11.422526</v>
      </c>
      <c r="AD15" s="53">
        <v>13.633977</v>
      </c>
      <c r="AE15" s="53">
        <v>12.301669</v>
      </c>
      <c r="AF15" s="53">
        <v>13.260251</v>
      </c>
      <c r="AG15" s="53">
        <v>23.091491999999999</v>
      </c>
      <c r="AH15" s="53">
        <v>20.462426000000001</v>
      </c>
      <c r="AI15" s="53">
        <v>22.734718000000001</v>
      </c>
      <c r="AJ15" s="53">
        <v>27.671893000000001</v>
      </c>
      <c r="AK15" s="53">
        <v>30.445986999999999</v>
      </c>
      <c r="AL15" s="53">
        <v>17.747517999999999</v>
      </c>
      <c r="AM15" s="53">
        <v>34.69106</v>
      </c>
      <c r="AN15" s="53">
        <v>21.38557673010903</v>
      </c>
      <c r="AO15" s="53">
        <v>23.245527722559384</v>
      </c>
      <c r="AP15" s="53">
        <v>23.175758978769398</v>
      </c>
      <c r="AQ15" s="53">
        <v>23.174514892289675</v>
      </c>
      <c r="AR15" s="53">
        <v>22.648700009559676</v>
      </c>
      <c r="AS15" s="53">
        <v>22.400855959071439</v>
      </c>
      <c r="AT15" s="53">
        <v>22.279120540837869</v>
      </c>
      <c r="AU15" s="53">
        <v>22.397358531748047</v>
      </c>
      <c r="AV15" s="53">
        <v>22.35507199187526</v>
      </c>
      <c r="AW15" s="53">
        <v>22.049703936666948</v>
      </c>
    </row>
    <row r="16" spans="1:49" x14ac:dyDescent="0.35">
      <c r="A16" s="1"/>
      <c r="B16" s="37" t="s">
        <v>173</v>
      </c>
      <c r="C16" s="26" t="s">
        <v>172</v>
      </c>
      <c r="D16" s="53"/>
      <c r="E16" s="53"/>
      <c r="F16" s="53"/>
      <c r="G16" s="53"/>
      <c r="H16" s="53"/>
      <c r="I16" s="53"/>
      <c r="J16" s="53"/>
      <c r="K16" s="53"/>
      <c r="L16" s="53"/>
      <c r="M16" s="53"/>
      <c r="N16" s="53"/>
      <c r="O16" s="53"/>
      <c r="P16" s="53"/>
      <c r="Q16" s="53"/>
      <c r="R16" s="53"/>
      <c r="S16" s="53"/>
      <c r="T16" s="53"/>
      <c r="U16" s="53"/>
      <c r="V16" s="53"/>
      <c r="W16" s="53"/>
      <c r="X16" s="53"/>
      <c r="Y16" s="53"/>
      <c r="Z16" s="53"/>
      <c r="AA16" s="53"/>
      <c r="AB16" s="53">
        <v>6.4673809999999996</v>
      </c>
      <c r="AC16" s="53">
        <v>7.4012599999999997</v>
      </c>
      <c r="AD16" s="53">
        <v>9.3585080000000005</v>
      </c>
      <c r="AE16" s="53">
        <v>8.4359640000000002</v>
      </c>
      <c r="AF16" s="53">
        <v>9.173864</v>
      </c>
      <c r="AG16" s="53">
        <v>15.058353</v>
      </c>
      <c r="AH16" s="53">
        <v>13.566167</v>
      </c>
      <c r="AI16" s="53">
        <v>15.691737</v>
      </c>
      <c r="AJ16" s="53">
        <v>18.926331000000001</v>
      </c>
      <c r="AK16" s="53">
        <v>21.065473999999998</v>
      </c>
      <c r="AL16" s="53">
        <v>11.932252999999999</v>
      </c>
      <c r="AM16" s="53">
        <v>24.184356000000001</v>
      </c>
      <c r="AN16" s="53">
        <v>14.548073064053687</v>
      </c>
      <c r="AO16" s="53">
        <v>15.813351212743061</v>
      </c>
      <c r="AP16" s="53">
        <v>15.765889281037712</v>
      </c>
      <c r="AQ16" s="53">
        <v>15.765042960116213</v>
      </c>
      <c r="AR16" s="53">
        <v>15.40734424435734</v>
      </c>
      <c r="AS16" s="53">
        <v>15.23874213460374</v>
      </c>
      <c r="AT16" s="53">
        <v>15.15592857379611</v>
      </c>
      <c r="AU16" s="53">
        <v>15.2363629222552</v>
      </c>
      <c r="AV16" s="53">
        <v>15.207596446631973</v>
      </c>
      <c r="AW16" s="53">
        <v>14.999862194960199</v>
      </c>
    </row>
    <row r="17" spans="1:49" x14ac:dyDescent="0.35">
      <c r="A17" s="1"/>
      <c r="B17" s="37" t="s">
        <v>174</v>
      </c>
      <c r="C17" s="26" t="s">
        <v>172</v>
      </c>
      <c r="D17" s="53"/>
      <c r="E17" s="53"/>
      <c r="F17" s="53"/>
      <c r="G17" s="53"/>
      <c r="H17" s="53"/>
      <c r="I17" s="53"/>
      <c r="J17" s="53"/>
      <c r="K17" s="53"/>
      <c r="L17" s="53"/>
      <c r="M17" s="53"/>
      <c r="N17" s="53"/>
      <c r="O17" s="53"/>
      <c r="P17" s="53"/>
      <c r="Q17" s="53"/>
      <c r="R17" s="53"/>
      <c r="S17" s="53"/>
      <c r="T17" s="53"/>
      <c r="U17" s="53"/>
      <c r="V17" s="53"/>
      <c r="W17" s="53"/>
      <c r="X17" s="53"/>
      <c r="Y17" s="53"/>
      <c r="Z17" s="53"/>
      <c r="AA17" s="53"/>
      <c r="AB17" s="53">
        <v>10.805792</v>
      </c>
      <c r="AC17" s="53">
        <v>26.151496999999999</v>
      </c>
      <c r="AD17" s="53">
        <v>20.398764</v>
      </c>
      <c r="AE17" s="53">
        <v>15.901628000000001</v>
      </c>
      <c r="AF17" s="53">
        <v>16.138515000000002</v>
      </c>
      <c r="AG17" s="53">
        <v>43.623195000000003</v>
      </c>
      <c r="AH17" s="53">
        <v>39.660995</v>
      </c>
      <c r="AI17" s="53">
        <v>22.696081</v>
      </c>
      <c r="AJ17" s="53">
        <v>38.116210000000002</v>
      </c>
      <c r="AK17" s="53">
        <v>32.497332999999998</v>
      </c>
      <c r="AL17" s="53">
        <v>30.242000000000001</v>
      </c>
      <c r="AM17" s="53">
        <v>40.950378000000001</v>
      </c>
      <c r="AN17" s="53">
        <v>14.922798881378153</v>
      </c>
      <c r="AO17" s="53">
        <v>21.224782901646442</v>
      </c>
      <c r="AP17" s="53">
        <v>21.25499573637077</v>
      </c>
      <c r="AQ17" s="53">
        <v>23.68029818532742</v>
      </c>
      <c r="AR17" s="53">
        <v>24.838358679121978</v>
      </c>
      <c r="AS17" s="53">
        <v>25.670816874163641</v>
      </c>
      <c r="AT17" s="53">
        <v>25.593587935007058</v>
      </c>
      <c r="AU17" s="53">
        <v>25.74462027419262</v>
      </c>
      <c r="AV17" s="53">
        <v>26.926609240501314</v>
      </c>
      <c r="AW17" s="53">
        <v>27.969060359947058</v>
      </c>
    </row>
    <row r="18" spans="1:49" x14ac:dyDescent="0.35">
      <c r="A18" s="1"/>
      <c r="B18" s="52" t="s">
        <v>176</v>
      </c>
      <c r="C18" s="26"/>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row>
    <row r="19" spans="1:49" x14ac:dyDescent="0.35">
      <c r="A19" s="1"/>
      <c r="B19" s="37" t="s">
        <v>170</v>
      </c>
      <c r="C19" s="26" t="s">
        <v>3</v>
      </c>
      <c r="D19" s="53"/>
      <c r="E19" s="53"/>
      <c r="F19" s="53"/>
      <c r="G19" s="53"/>
      <c r="H19" s="53"/>
      <c r="I19" s="53"/>
      <c r="J19" s="53"/>
      <c r="K19" s="53"/>
      <c r="L19" s="53"/>
      <c r="M19" s="53"/>
      <c r="N19" s="53"/>
      <c r="O19" s="53"/>
      <c r="P19" s="53"/>
      <c r="Q19" s="53"/>
      <c r="R19" s="53"/>
      <c r="S19" s="53"/>
      <c r="T19" s="53"/>
      <c r="U19" s="53"/>
      <c r="V19" s="53"/>
      <c r="W19" s="53"/>
      <c r="X19" s="53"/>
      <c r="Y19" s="53"/>
      <c r="Z19" s="53"/>
      <c r="AA19" s="53"/>
      <c r="AB19" s="53">
        <v>0.39</v>
      </c>
      <c r="AC19" s="53">
        <v>0</v>
      </c>
      <c r="AD19" s="53">
        <v>0.16600000000000001</v>
      </c>
      <c r="AE19" s="53">
        <v>5.1999999999999998E-2</v>
      </c>
      <c r="AF19" s="53">
        <v>0</v>
      </c>
      <c r="AG19" s="53">
        <v>0.16600000000000001</v>
      </c>
      <c r="AH19" s="53">
        <v>0.63900000000000001</v>
      </c>
      <c r="AI19" s="53">
        <v>0.85899999999999999</v>
      </c>
      <c r="AJ19" s="53">
        <v>8.7999999999999995E-2</v>
      </c>
      <c r="AK19" s="53">
        <v>8.7999999999999995E-2</v>
      </c>
      <c r="AL19" s="53">
        <v>0.10299999999999999</v>
      </c>
      <c r="AM19" s="53">
        <v>0</v>
      </c>
      <c r="AN19" s="53">
        <v>0.35240230537345207</v>
      </c>
      <c r="AO19" s="53">
        <v>0.37348480885964319</v>
      </c>
      <c r="AP19" s="53">
        <v>0.3712335672582302</v>
      </c>
      <c r="AQ19" s="53">
        <v>0.36965461453357068</v>
      </c>
      <c r="AR19" s="53">
        <v>0.36769709812005086</v>
      </c>
      <c r="AS19" s="53">
        <v>0.36603472488279415</v>
      </c>
      <c r="AT19" s="53">
        <v>0.36420929223668408</v>
      </c>
      <c r="AU19" s="53">
        <v>0.3623474083796428</v>
      </c>
      <c r="AV19" s="53">
        <v>0.36022218924141941</v>
      </c>
      <c r="AW19" s="53">
        <v>0.35799062770852369</v>
      </c>
    </row>
    <row r="20" spans="1:49" x14ac:dyDescent="0.35">
      <c r="A20" s="1"/>
      <c r="B20" s="37" t="s">
        <v>171</v>
      </c>
      <c r="C20" s="26" t="s">
        <v>115</v>
      </c>
      <c r="D20" s="46"/>
      <c r="E20" s="46"/>
      <c r="F20" s="46"/>
      <c r="G20" s="46"/>
      <c r="H20" s="46"/>
      <c r="I20" s="46"/>
      <c r="J20" s="46"/>
      <c r="K20" s="46"/>
      <c r="L20" s="46"/>
      <c r="M20" s="46"/>
      <c r="N20" s="46"/>
      <c r="O20" s="46"/>
      <c r="P20" s="46"/>
      <c r="Q20" s="46"/>
      <c r="R20" s="46"/>
      <c r="S20" s="46"/>
      <c r="T20" s="46"/>
      <c r="U20" s="46"/>
      <c r="V20" s="46"/>
      <c r="W20" s="46"/>
      <c r="X20" s="46"/>
      <c r="Y20" s="46"/>
      <c r="Z20" s="46"/>
      <c r="AA20" s="46"/>
      <c r="AB20" s="46">
        <v>7.222222222222223E-4</v>
      </c>
      <c r="AC20" s="46">
        <v>0</v>
      </c>
      <c r="AD20" s="46">
        <v>2.1842105263157895E-4</v>
      </c>
      <c r="AE20" s="46">
        <v>8.3870967741935478E-5</v>
      </c>
      <c r="AF20" s="46">
        <v>0</v>
      </c>
      <c r="AG20" s="46">
        <v>2.155844155844156E-4</v>
      </c>
      <c r="AH20" s="46">
        <v>1.0306451612903226E-3</v>
      </c>
      <c r="AI20" s="46">
        <v>1.0105882352941177E-3</v>
      </c>
      <c r="AJ20" s="46">
        <v>1.2394366197183098E-4</v>
      </c>
      <c r="AK20" s="46">
        <v>1.0352941176470587E-4</v>
      </c>
      <c r="AL20" s="46">
        <v>2.0599999999999999E-4</v>
      </c>
      <c r="AM20" s="46">
        <v>4.9494129406419556E-4</v>
      </c>
      <c r="AN20" s="46">
        <v>4.9494129406419556E-4</v>
      </c>
      <c r="AO20" s="46">
        <v>4.9494129406419556E-4</v>
      </c>
      <c r="AP20" s="46">
        <v>4.9494129406419556E-4</v>
      </c>
      <c r="AQ20" s="46">
        <v>4.9494129406419556E-4</v>
      </c>
      <c r="AR20" s="46">
        <v>4.9494129406419556E-4</v>
      </c>
      <c r="AS20" s="46">
        <v>4.9494129406419556E-4</v>
      </c>
      <c r="AT20" s="46">
        <v>4.9494129406419556E-4</v>
      </c>
      <c r="AU20" s="46">
        <v>4.9494129406419556E-4</v>
      </c>
      <c r="AV20" s="46">
        <v>4.9494129406419556E-4</v>
      </c>
      <c r="AW20" s="46">
        <v>4.9494129406419556E-4</v>
      </c>
    </row>
    <row r="21" spans="1:49" x14ac:dyDescent="0.35">
      <c r="A21" s="1"/>
      <c r="B21" s="37" t="s">
        <v>291</v>
      </c>
      <c r="C21" s="26" t="s">
        <v>172</v>
      </c>
      <c r="D21" s="53"/>
      <c r="E21" s="53"/>
      <c r="F21" s="53"/>
      <c r="G21" s="53"/>
      <c r="H21" s="53"/>
      <c r="I21" s="53"/>
      <c r="J21" s="53"/>
      <c r="K21" s="53"/>
      <c r="L21" s="53"/>
      <c r="M21" s="53"/>
      <c r="N21" s="53"/>
      <c r="O21" s="53"/>
      <c r="P21" s="53"/>
      <c r="Q21" s="53"/>
      <c r="R21" s="53"/>
      <c r="S21" s="53"/>
      <c r="T21" s="53"/>
      <c r="U21" s="53"/>
      <c r="V21" s="53"/>
      <c r="W21" s="53"/>
      <c r="X21" s="53"/>
      <c r="Y21" s="53"/>
      <c r="Z21" s="53"/>
      <c r="AA21" s="53"/>
      <c r="AB21" s="53">
        <v>1.7419E-2</v>
      </c>
      <c r="AC21" s="53">
        <v>0</v>
      </c>
      <c r="AD21" s="53">
        <v>2.5990000000000002E-3</v>
      </c>
      <c r="AE21" s="53">
        <v>1.1119999999999999E-3</v>
      </c>
      <c r="AF21" s="53">
        <v>0</v>
      </c>
      <c r="AG21" s="53">
        <v>4.0130000000000001E-3</v>
      </c>
      <c r="AH21" s="53">
        <v>2.9152000000000001E-2</v>
      </c>
      <c r="AI21" s="53">
        <v>4.4377E-2</v>
      </c>
      <c r="AJ21" s="53">
        <v>4.9839999999999997E-3</v>
      </c>
      <c r="AK21" s="53">
        <v>5.1669999999999997E-3</v>
      </c>
      <c r="AL21" s="53">
        <v>4.8960000000000002E-3</v>
      </c>
      <c r="AM21" s="53">
        <v>0</v>
      </c>
      <c r="AN21" s="53">
        <v>9.909115222519577E-3</v>
      </c>
      <c r="AO21" s="53">
        <v>1.1087932359081499E-2</v>
      </c>
      <c r="AP21" s="53">
        <v>1.1092105516619981E-2</v>
      </c>
      <c r="AQ21" s="53">
        <v>1.1143169451632198E-2</v>
      </c>
      <c r="AR21" s="53">
        <v>1.067728519189092E-2</v>
      </c>
      <c r="AS21" s="53">
        <v>1.0482199831149078E-2</v>
      </c>
      <c r="AT21" s="53">
        <v>1.0419809303276392E-2</v>
      </c>
      <c r="AU21" s="53">
        <v>1.0600851380566684E-2</v>
      </c>
      <c r="AV21" s="53">
        <v>1.0628588730285396E-2</v>
      </c>
      <c r="AW21" s="53">
        <v>1.0394300140313954E-2</v>
      </c>
    </row>
    <row r="22" spans="1:49" x14ac:dyDescent="0.35">
      <c r="A22" s="1"/>
      <c r="B22" s="37" t="s">
        <v>173</v>
      </c>
      <c r="C22" s="26" t="s">
        <v>172</v>
      </c>
      <c r="D22" s="53"/>
      <c r="E22" s="53"/>
      <c r="F22" s="53"/>
      <c r="G22" s="53"/>
      <c r="H22" s="53"/>
      <c r="I22" s="53"/>
      <c r="J22" s="53"/>
      <c r="K22" s="53"/>
      <c r="L22" s="53"/>
      <c r="M22" s="53"/>
      <c r="N22" s="53"/>
      <c r="O22" s="53"/>
      <c r="P22" s="53"/>
      <c r="Q22" s="53"/>
      <c r="R22" s="53"/>
      <c r="S22" s="53"/>
      <c r="T22" s="53"/>
      <c r="U22" s="53"/>
      <c r="V22" s="53"/>
      <c r="W22" s="53"/>
      <c r="X22" s="53"/>
      <c r="Y22" s="53"/>
      <c r="Z22" s="53"/>
      <c r="AA22" s="53"/>
      <c r="AB22" s="53">
        <v>1.0212000000000001E-2</v>
      </c>
      <c r="AC22" s="53">
        <v>0</v>
      </c>
      <c r="AD22" s="53">
        <v>1.6639999999999999E-3</v>
      </c>
      <c r="AE22" s="53">
        <v>7.1199999999999996E-4</v>
      </c>
      <c r="AF22" s="53">
        <v>0</v>
      </c>
      <c r="AG22" s="53">
        <v>2.568E-3</v>
      </c>
      <c r="AH22" s="53">
        <v>2.2939999999999999E-2</v>
      </c>
      <c r="AI22" s="53">
        <v>3.3207E-2</v>
      </c>
      <c r="AJ22" s="53">
        <v>3.1900000000000001E-3</v>
      </c>
      <c r="AK22" s="53">
        <v>3.307E-3</v>
      </c>
      <c r="AL22" s="53">
        <v>3.1329999999999999E-3</v>
      </c>
      <c r="AM22" s="53">
        <v>0</v>
      </c>
      <c r="AN22" s="53">
        <v>6.8475643301627899E-3</v>
      </c>
      <c r="AO22" s="53">
        <v>7.6621704776179602E-3</v>
      </c>
      <c r="AP22" s="53">
        <v>7.6650542834939602E-3</v>
      </c>
      <c r="AQ22" s="53">
        <v>7.7003413471818218E-3</v>
      </c>
      <c r="AR22" s="53">
        <v>7.3783981295130387E-3</v>
      </c>
      <c r="AS22" s="53">
        <v>7.2435869453099438E-3</v>
      </c>
      <c r="AT22" s="53">
        <v>7.2004727879298666E-3</v>
      </c>
      <c r="AU22" s="53">
        <v>7.3255795449785914E-3</v>
      </c>
      <c r="AV22" s="53">
        <v>7.3447470773245127E-3</v>
      </c>
      <c r="AW22" s="53">
        <v>7.1828450148672491E-3</v>
      </c>
    </row>
    <row r="23" spans="1:49" x14ac:dyDescent="0.35">
      <c r="A23" s="1"/>
      <c r="B23" s="37" t="s">
        <v>174</v>
      </c>
      <c r="C23" s="26" t="s">
        <v>172</v>
      </c>
      <c r="D23" s="53"/>
      <c r="E23" s="53"/>
      <c r="F23" s="53"/>
      <c r="G23" s="53"/>
      <c r="H23" s="53"/>
      <c r="I23" s="53"/>
      <c r="J23" s="53"/>
      <c r="K23" s="53"/>
      <c r="L23" s="53"/>
      <c r="M23" s="53"/>
      <c r="N23" s="53"/>
      <c r="O23" s="53"/>
      <c r="P23" s="53"/>
      <c r="Q23" s="53"/>
      <c r="R23" s="53"/>
      <c r="S23" s="53"/>
      <c r="T23" s="53"/>
      <c r="U23" s="53"/>
      <c r="V23" s="53"/>
      <c r="W23" s="53"/>
      <c r="X23" s="53"/>
      <c r="Y23" s="53"/>
      <c r="Z23" s="53"/>
      <c r="AA23" s="53"/>
      <c r="AB23" s="53">
        <v>0</v>
      </c>
      <c r="AC23" s="53">
        <v>0</v>
      </c>
      <c r="AD23" s="53">
        <v>0</v>
      </c>
      <c r="AE23" s="53">
        <v>0</v>
      </c>
      <c r="AF23" s="53">
        <v>0</v>
      </c>
      <c r="AG23" s="53">
        <v>4.7349999999999996E-3</v>
      </c>
      <c r="AH23" s="53">
        <v>7.9810000000000002E-3</v>
      </c>
      <c r="AI23" s="53">
        <v>4.8040000000000001E-3</v>
      </c>
      <c r="AJ23" s="53">
        <v>0</v>
      </c>
      <c r="AK23" s="53">
        <v>3.934E-3</v>
      </c>
      <c r="AL23" s="53">
        <v>3.7680000000000001E-3</v>
      </c>
      <c r="AM23" s="53">
        <v>0</v>
      </c>
      <c r="AN23" s="53">
        <v>-9.2188337299600968E-3</v>
      </c>
      <c r="AO23" s="53">
        <v>-7.5138753819812101E-4</v>
      </c>
      <c r="AP23" s="53">
        <v>-4.8317233027972976E-4</v>
      </c>
      <c r="AQ23" s="53">
        <v>3.7133934262050519E-3</v>
      </c>
      <c r="AR23" s="53">
        <v>5.833680457106292E-3</v>
      </c>
      <c r="AS23" s="53">
        <v>7.3825216652330635E-3</v>
      </c>
      <c r="AT23" s="53">
        <v>7.430392776531446E-3</v>
      </c>
      <c r="AU23" s="53">
        <v>7.8623779066469019E-3</v>
      </c>
      <c r="AV23" s="53">
        <v>1.0038789276682893E-2</v>
      </c>
      <c r="AW23" s="53">
        <v>1.1992835212882261E-2</v>
      </c>
    </row>
    <row r="24" spans="1:49" x14ac:dyDescent="0.35">
      <c r="A24" s="1"/>
      <c r="B24" s="37"/>
      <c r="C24" s="26"/>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row>
    <row r="25" spans="1:49" x14ac:dyDescent="0.35">
      <c r="A25" s="1"/>
      <c r="B25" s="27" t="s">
        <v>166</v>
      </c>
      <c r="C25" s="26"/>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row>
    <row r="26" spans="1:49" x14ac:dyDescent="0.35">
      <c r="A26" s="1"/>
      <c r="B26" s="52" t="s">
        <v>169</v>
      </c>
      <c r="C26" s="26"/>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row>
    <row r="27" spans="1:49" x14ac:dyDescent="0.35">
      <c r="A27" s="1"/>
      <c r="B27" s="37" t="s">
        <v>170</v>
      </c>
      <c r="C27" s="26" t="s">
        <v>3</v>
      </c>
      <c r="D27" s="53"/>
      <c r="E27" s="53"/>
      <c r="F27" s="53"/>
      <c r="G27" s="53"/>
      <c r="H27" s="53"/>
      <c r="I27" s="53"/>
      <c r="J27" s="53"/>
      <c r="K27" s="53"/>
      <c r="L27" s="53"/>
      <c r="M27" s="53"/>
      <c r="N27" s="53"/>
      <c r="O27" s="53"/>
      <c r="P27" s="53"/>
      <c r="Q27" s="53"/>
      <c r="R27" s="53"/>
      <c r="S27" s="53"/>
      <c r="T27" s="53"/>
      <c r="U27" s="53"/>
      <c r="V27" s="53"/>
      <c r="W27" s="53"/>
      <c r="X27" s="53"/>
      <c r="Y27" s="53"/>
      <c r="Z27" s="53"/>
      <c r="AA27" s="53"/>
      <c r="AB27" s="53">
        <v>192.30099999999999</v>
      </c>
      <c r="AC27" s="53">
        <v>105.812</v>
      </c>
      <c r="AD27" s="53">
        <v>199.65799999999999</v>
      </c>
      <c r="AE27" s="53">
        <v>239.422</v>
      </c>
      <c r="AF27" s="53">
        <v>256.89800000000002</v>
      </c>
      <c r="AG27" s="53">
        <v>306.66800000000001</v>
      </c>
      <c r="AH27" s="53">
        <v>265.197</v>
      </c>
      <c r="AI27" s="53">
        <v>252.52500000000001</v>
      </c>
      <c r="AJ27" s="53">
        <v>306.08800000000002</v>
      </c>
      <c r="AK27" s="53">
        <v>247.84800000000001</v>
      </c>
      <c r="AL27" s="53">
        <v>336.27</v>
      </c>
      <c r="AM27" s="53">
        <v>208.679</v>
      </c>
      <c r="AN27" s="53">
        <v>278.77895910701585</v>
      </c>
      <c r="AO27" s="53">
        <v>277.42907518903985</v>
      </c>
      <c r="AP27" s="53">
        <v>278.77791908902697</v>
      </c>
      <c r="AQ27" s="53">
        <v>278.48942912282405</v>
      </c>
      <c r="AR27" s="53">
        <v>277.31457431449064</v>
      </c>
      <c r="AS27" s="53">
        <v>276.41431371535066</v>
      </c>
      <c r="AT27" s="53">
        <v>275.02796661597688</v>
      </c>
      <c r="AU27" s="53">
        <v>274.89236033796681</v>
      </c>
      <c r="AV27" s="53">
        <v>274.29840664465962</v>
      </c>
      <c r="AW27" s="53">
        <v>273.99915192238984</v>
      </c>
    </row>
    <row r="28" spans="1:49" x14ac:dyDescent="0.35">
      <c r="A28" s="1"/>
      <c r="B28" s="37" t="s">
        <v>171</v>
      </c>
      <c r="C28" s="26" t="s">
        <v>115</v>
      </c>
      <c r="D28" s="46"/>
      <c r="E28" s="46"/>
      <c r="F28" s="46"/>
      <c r="G28" s="46"/>
      <c r="H28" s="46"/>
      <c r="I28" s="46"/>
      <c r="J28" s="46"/>
      <c r="K28" s="46"/>
      <c r="L28" s="46"/>
      <c r="M28" s="46"/>
      <c r="N28" s="46"/>
      <c r="O28" s="46"/>
      <c r="P28" s="46"/>
      <c r="Q28" s="46"/>
      <c r="R28" s="46"/>
      <c r="S28" s="46"/>
      <c r="T28" s="46"/>
      <c r="U28" s="46"/>
      <c r="V28" s="46"/>
      <c r="W28" s="46"/>
      <c r="X28" s="46"/>
      <c r="Y28" s="46"/>
      <c r="Z28" s="46"/>
      <c r="AA28" s="46"/>
      <c r="AB28" s="46">
        <v>0.57403283582089548</v>
      </c>
      <c r="AC28" s="46">
        <v>0.50386666666666668</v>
      </c>
      <c r="AD28" s="46">
        <v>0.52541578947368417</v>
      </c>
      <c r="AE28" s="46">
        <v>0.53802696629213487</v>
      </c>
      <c r="AF28" s="46">
        <v>0.52968659793814443</v>
      </c>
      <c r="AG28" s="46">
        <v>0.49462580645161291</v>
      </c>
      <c r="AH28" s="46">
        <v>0.50513714285714284</v>
      </c>
      <c r="AI28" s="46">
        <v>0.52609375000000003</v>
      </c>
      <c r="AJ28" s="46">
        <v>0.47826250000000003</v>
      </c>
      <c r="AK28" s="46">
        <v>0.48597647058823534</v>
      </c>
      <c r="AL28" s="46">
        <v>0.51733846153846152</v>
      </c>
      <c r="AM28" s="46">
        <v>0.50256166499676791</v>
      </c>
      <c r="AN28" s="46">
        <v>0.50256166499676791</v>
      </c>
      <c r="AO28" s="46">
        <v>0.50256166499676791</v>
      </c>
      <c r="AP28" s="46">
        <v>0.50256166499676791</v>
      </c>
      <c r="AQ28" s="46">
        <v>0.50256166499676791</v>
      </c>
      <c r="AR28" s="46">
        <v>0.50256166499676791</v>
      </c>
      <c r="AS28" s="46">
        <v>0.50256166499676791</v>
      </c>
      <c r="AT28" s="46">
        <v>0.50256166499676791</v>
      </c>
      <c r="AU28" s="46">
        <v>0.50256166499676791</v>
      </c>
      <c r="AV28" s="46">
        <v>0.50256166499676791</v>
      </c>
      <c r="AW28" s="46">
        <v>0.50256166499676791</v>
      </c>
    </row>
    <row r="29" spans="1:49" x14ac:dyDescent="0.35">
      <c r="A29" s="1"/>
      <c r="B29" s="37" t="s">
        <v>291</v>
      </c>
      <c r="C29" s="26" t="s">
        <v>172</v>
      </c>
      <c r="D29" s="53"/>
      <c r="E29" s="53"/>
      <c r="F29" s="53"/>
      <c r="G29" s="53"/>
      <c r="H29" s="53"/>
      <c r="I29" s="53"/>
      <c r="J29" s="53"/>
      <c r="K29" s="53"/>
      <c r="L29" s="53"/>
      <c r="M29" s="53"/>
      <c r="N29" s="53"/>
      <c r="O29" s="53"/>
      <c r="P29" s="53"/>
      <c r="Q29" s="53"/>
      <c r="R29" s="53"/>
      <c r="S29" s="53"/>
      <c r="T29" s="53"/>
      <c r="U29" s="53"/>
      <c r="V29" s="53"/>
      <c r="W29" s="53"/>
      <c r="X29" s="53"/>
      <c r="Y29" s="53"/>
      <c r="Z29" s="53"/>
      <c r="AA29" s="53"/>
      <c r="AB29" s="53">
        <v>2.2375340000000001</v>
      </c>
      <c r="AC29" s="53">
        <v>0.67442400000000002</v>
      </c>
      <c r="AD29" s="53">
        <v>1.232958</v>
      </c>
      <c r="AE29" s="53">
        <v>1.716375</v>
      </c>
      <c r="AF29" s="53">
        <v>1.6883330000000001</v>
      </c>
      <c r="AG29" s="53">
        <v>2.7141760000000001</v>
      </c>
      <c r="AH29" s="53">
        <v>2.8641519999999998</v>
      </c>
      <c r="AI29" s="53">
        <v>2.9383439999999998</v>
      </c>
      <c r="AJ29" s="53">
        <v>4.1529189999999998</v>
      </c>
      <c r="AK29" s="53">
        <v>3.534294</v>
      </c>
      <c r="AL29" s="53">
        <v>5.0987340000000003</v>
      </c>
      <c r="AM29" s="53">
        <v>2.339477</v>
      </c>
      <c r="AN29" s="53">
        <v>3.0958570717831115</v>
      </c>
      <c r="AO29" s="53">
        <v>2.5996639590421347</v>
      </c>
      <c r="AP29" s="53">
        <v>2.3658127000321545</v>
      </c>
      <c r="AQ29" s="53">
        <v>2.2185739150425565</v>
      </c>
      <c r="AR29" s="53">
        <v>2.1056431599833845</v>
      </c>
      <c r="AS29" s="53">
        <v>2.0234723423208587</v>
      </c>
      <c r="AT29" s="53">
        <v>1.9700202098910817</v>
      </c>
      <c r="AU29" s="53">
        <v>1.9665774366379427</v>
      </c>
      <c r="AV29" s="53">
        <v>1.9915514377482115</v>
      </c>
      <c r="AW29" s="53">
        <v>2.036985542104369</v>
      </c>
    </row>
    <row r="30" spans="1:49" x14ac:dyDescent="0.35">
      <c r="A30" s="1"/>
      <c r="B30" s="37" t="s">
        <v>173</v>
      </c>
      <c r="C30" s="26" t="s">
        <v>172</v>
      </c>
      <c r="D30" s="53"/>
      <c r="E30" s="53"/>
      <c r="F30" s="53"/>
      <c r="G30" s="53"/>
      <c r="H30" s="53"/>
      <c r="I30" s="53"/>
      <c r="J30" s="53"/>
      <c r="K30" s="53"/>
      <c r="L30" s="53"/>
      <c r="M30" s="53"/>
      <c r="N30" s="53"/>
      <c r="O30" s="53"/>
      <c r="P30" s="53"/>
      <c r="Q30" s="53"/>
      <c r="R30" s="53"/>
      <c r="S30" s="53"/>
      <c r="T30" s="53"/>
      <c r="U30" s="53"/>
      <c r="V30" s="53"/>
      <c r="W30" s="53"/>
      <c r="X30" s="53"/>
      <c r="Y30" s="53"/>
      <c r="Z30" s="53"/>
      <c r="AA30" s="53"/>
      <c r="AB30" s="53">
        <v>2.0089009999999998</v>
      </c>
      <c r="AC30" s="53">
        <v>0.55623599999999995</v>
      </c>
      <c r="AD30" s="53">
        <v>1.0269459999999999</v>
      </c>
      <c r="AE30" s="53">
        <v>1.4335990000000001</v>
      </c>
      <c r="AF30" s="53">
        <v>1.44103</v>
      </c>
      <c r="AG30" s="53">
        <v>2.173219</v>
      </c>
      <c r="AH30" s="53">
        <v>2.2034940000000001</v>
      </c>
      <c r="AI30" s="53">
        <v>2.2930060000000001</v>
      </c>
      <c r="AJ30" s="53">
        <v>3.3240620000000001</v>
      </c>
      <c r="AK30" s="53">
        <v>2.7436189999999998</v>
      </c>
      <c r="AL30" s="53">
        <v>4.1045249999999998</v>
      </c>
      <c r="AM30" s="53">
        <v>1.8098970000000001</v>
      </c>
      <c r="AN30" s="53">
        <v>2.4342219392979256</v>
      </c>
      <c r="AO30" s="53">
        <v>2.0440733849052202</v>
      </c>
      <c r="AP30" s="53">
        <v>1.8601999527617044</v>
      </c>
      <c r="AQ30" s="53">
        <v>1.7444284967717105</v>
      </c>
      <c r="AR30" s="53">
        <v>1.6556328853424709</v>
      </c>
      <c r="AS30" s="53">
        <v>1.5910233111643699</v>
      </c>
      <c r="AT30" s="53">
        <v>1.5489947709424274</v>
      </c>
      <c r="AU30" s="53">
        <v>1.5462877744660068</v>
      </c>
      <c r="AV30" s="53">
        <v>1.5659244243516723</v>
      </c>
      <c r="AW30" s="53">
        <v>1.6016485198288613</v>
      </c>
    </row>
    <row r="31" spans="1:49" x14ac:dyDescent="0.35">
      <c r="A31" s="1"/>
      <c r="B31" s="37" t="s">
        <v>174</v>
      </c>
      <c r="C31" s="26" t="s">
        <v>172</v>
      </c>
      <c r="D31" s="53"/>
      <c r="E31" s="53"/>
      <c r="F31" s="53"/>
      <c r="G31" s="53"/>
      <c r="H31" s="53"/>
      <c r="I31" s="53"/>
      <c r="J31" s="53"/>
      <c r="K31" s="53"/>
      <c r="L31" s="53"/>
      <c r="M31" s="53"/>
      <c r="N31" s="53"/>
      <c r="O31" s="53"/>
      <c r="P31" s="53"/>
      <c r="Q31" s="53"/>
      <c r="R31" s="53"/>
      <c r="S31" s="53"/>
      <c r="T31" s="53"/>
      <c r="U31" s="53"/>
      <c r="V31" s="53"/>
      <c r="W31" s="53"/>
      <c r="X31" s="53"/>
      <c r="Y31" s="53"/>
      <c r="Z31" s="53"/>
      <c r="AA31" s="53"/>
      <c r="AB31" s="53">
        <v>0.71361200000000002</v>
      </c>
      <c r="AC31" s="53">
        <v>1.17096</v>
      </c>
      <c r="AD31" s="53">
        <v>0.20230000000000001</v>
      </c>
      <c r="AE31" s="53">
        <v>0.87753000000000003</v>
      </c>
      <c r="AF31" s="53">
        <v>7.0469000000000004E-2</v>
      </c>
      <c r="AG31" s="53">
        <v>1.569839</v>
      </c>
      <c r="AH31" s="53">
        <v>2.2446630000000001</v>
      </c>
      <c r="AI31" s="53">
        <v>0.55424899999999999</v>
      </c>
      <c r="AJ31" s="53">
        <v>0.55321399999999998</v>
      </c>
      <c r="AK31" s="53">
        <v>0.31827899999999998</v>
      </c>
      <c r="AL31" s="53">
        <v>1.3771329999999999</v>
      </c>
      <c r="AM31" s="53">
        <v>2.5530240000000002</v>
      </c>
      <c r="AN31" s="53">
        <v>1.6367768342486422</v>
      </c>
      <c r="AO31" s="53">
        <v>1.6288513482903575</v>
      </c>
      <c r="AP31" s="53">
        <v>1.6367707280584303</v>
      </c>
      <c r="AQ31" s="53">
        <v>1.635076935617614</v>
      </c>
      <c r="AR31" s="53">
        <v>1.6281790867267028</v>
      </c>
      <c r="AS31" s="53">
        <v>1.6228934450190964</v>
      </c>
      <c r="AT31" s="53">
        <v>1.61475387514714</v>
      </c>
      <c r="AU31" s="53">
        <v>1.6139576987960391</v>
      </c>
      <c r="AV31" s="53">
        <v>1.6104704569721378</v>
      </c>
      <c r="AW31" s="53">
        <v>1.6087134621167167</v>
      </c>
    </row>
    <row r="32" spans="1:49" x14ac:dyDescent="0.35">
      <c r="A32" s="1"/>
      <c r="B32" s="52" t="s">
        <v>175</v>
      </c>
      <c r="C32" s="26"/>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row>
    <row r="33" spans="1:49" x14ac:dyDescent="0.35">
      <c r="A33" s="1"/>
      <c r="B33" s="37" t="s">
        <v>170</v>
      </c>
      <c r="C33" s="26" t="s">
        <v>3</v>
      </c>
      <c r="D33" s="53"/>
      <c r="E33" s="53"/>
      <c r="F33" s="53"/>
      <c r="G33" s="53"/>
      <c r="H33" s="53"/>
      <c r="I33" s="53"/>
      <c r="J33" s="53"/>
      <c r="K33" s="53"/>
      <c r="L33" s="53"/>
      <c r="M33" s="53"/>
      <c r="N33" s="53"/>
      <c r="O33" s="53"/>
      <c r="P33" s="53"/>
      <c r="Q33" s="53"/>
      <c r="R33" s="53"/>
      <c r="S33" s="53"/>
      <c r="T33" s="53"/>
      <c r="U33" s="53"/>
      <c r="V33" s="53"/>
      <c r="W33" s="53"/>
      <c r="X33" s="53"/>
      <c r="Y33" s="53"/>
      <c r="Z33" s="53"/>
      <c r="AA33" s="53"/>
      <c r="AB33" s="53">
        <v>82.783000000000001</v>
      </c>
      <c r="AC33" s="53">
        <v>90.944999999999993</v>
      </c>
      <c r="AD33" s="53">
        <v>109.50700000000001</v>
      </c>
      <c r="AE33" s="53">
        <v>125.321</v>
      </c>
      <c r="AF33" s="53">
        <v>135.655</v>
      </c>
      <c r="AG33" s="53">
        <v>215.61500000000001</v>
      </c>
      <c r="AH33" s="53">
        <v>209.899</v>
      </c>
      <c r="AI33" s="53">
        <v>139.489</v>
      </c>
      <c r="AJ33" s="53">
        <v>219.12700000000001</v>
      </c>
      <c r="AK33" s="53">
        <v>178.96</v>
      </c>
      <c r="AL33" s="53">
        <v>214.77699999999999</v>
      </c>
      <c r="AM33" s="53">
        <v>252.08600000000001</v>
      </c>
      <c r="AN33" s="53">
        <v>190.17034897254919</v>
      </c>
      <c r="AO33" s="53">
        <v>189.24951945020572</v>
      </c>
      <c r="AP33" s="53">
        <v>190.16963951949538</v>
      </c>
      <c r="AQ33" s="53">
        <v>189.97284476237448</v>
      </c>
      <c r="AR33" s="53">
        <v>189.17141215207809</v>
      </c>
      <c r="AS33" s="53">
        <v>188.55729524435634</v>
      </c>
      <c r="AT33" s="53">
        <v>187.61159219513954</v>
      </c>
      <c r="AU33" s="53">
        <v>187.51908774898391</v>
      </c>
      <c r="AV33" s="53">
        <v>187.11391950568611</v>
      </c>
      <c r="AW33" s="53">
        <v>186.90978152071045</v>
      </c>
    </row>
    <row r="34" spans="1:49" x14ac:dyDescent="0.35">
      <c r="A34" s="1"/>
      <c r="B34" s="37" t="s">
        <v>171</v>
      </c>
      <c r="C34" s="26" t="s">
        <v>115</v>
      </c>
      <c r="D34" s="46"/>
      <c r="E34" s="46"/>
      <c r="F34" s="46"/>
      <c r="G34" s="46"/>
      <c r="H34" s="46"/>
      <c r="I34" s="46"/>
      <c r="J34" s="46"/>
      <c r="K34" s="46"/>
      <c r="L34" s="46"/>
      <c r="M34" s="46"/>
      <c r="N34" s="46"/>
      <c r="O34" s="46"/>
      <c r="P34" s="46"/>
      <c r="Q34" s="46"/>
      <c r="R34" s="46"/>
      <c r="S34" s="46"/>
      <c r="T34" s="46"/>
      <c r="U34" s="46"/>
      <c r="V34" s="46"/>
      <c r="W34" s="46"/>
      <c r="X34" s="46"/>
      <c r="Y34" s="46"/>
      <c r="Z34" s="46"/>
      <c r="AA34" s="46"/>
      <c r="AB34" s="46">
        <v>0.24711343283582091</v>
      </c>
      <c r="AC34" s="46">
        <v>0.43307142857142855</v>
      </c>
      <c r="AD34" s="46">
        <v>0.28817631578947372</v>
      </c>
      <c r="AE34" s="46">
        <v>0.28162022471910114</v>
      </c>
      <c r="AF34" s="46">
        <v>0.27970103092783505</v>
      </c>
      <c r="AG34" s="46">
        <v>0.34776612903225806</v>
      </c>
      <c r="AH34" s="46">
        <v>0.39980761904761902</v>
      </c>
      <c r="AI34" s="46">
        <v>0.29060208333333332</v>
      </c>
      <c r="AJ34" s="46">
        <v>0.34238593750000001</v>
      </c>
      <c r="AK34" s="46">
        <v>0.35090196078431374</v>
      </c>
      <c r="AL34" s="46">
        <v>0.33042615384615381</v>
      </c>
      <c r="AM34" s="46">
        <v>0.34282475090228398</v>
      </c>
      <c r="AN34" s="46">
        <v>0.34282475090228398</v>
      </c>
      <c r="AO34" s="46">
        <v>0.34282475090228398</v>
      </c>
      <c r="AP34" s="46">
        <v>0.34282475090228398</v>
      </c>
      <c r="AQ34" s="46">
        <v>0.34282475090228398</v>
      </c>
      <c r="AR34" s="46">
        <v>0.34282475090228398</v>
      </c>
      <c r="AS34" s="46">
        <v>0.34282475090228398</v>
      </c>
      <c r="AT34" s="46">
        <v>0.34282475090228398</v>
      </c>
      <c r="AU34" s="46">
        <v>0.34282475090228398</v>
      </c>
      <c r="AV34" s="46">
        <v>0.34282475090228398</v>
      </c>
      <c r="AW34" s="46">
        <v>0.34282475090228398</v>
      </c>
    </row>
    <row r="35" spans="1:49" x14ac:dyDescent="0.35">
      <c r="A35" s="1"/>
      <c r="B35" s="37" t="s">
        <v>291</v>
      </c>
      <c r="C35" s="26" t="s">
        <v>172</v>
      </c>
      <c r="D35" s="53"/>
      <c r="E35" s="53"/>
      <c r="F35" s="53"/>
      <c r="G35" s="53"/>
      <c r="H35" s="53"/>
      <c r="I35" s="53"/>
      <c r="J35" s="53"/>
      <c r="K35" s="53"/>
      <c r="L35" s="53"/>
      <c r="M35" s="53"/>
      <c r="N35" s="53"/>
      <c r="O35" s="53"/>
      <c r="P35" s="53"/>
      <c r="Q35" s="53"/>
      <c r="R35" s="53"/>
      <c r="S35" s="53"/>
      <c r="T35" s="53"/>
      <c r="U35" s="53"/>
      <c r="V35" s="53"/>
      <c r="W35" s="53"/>
      <c r="X35" s="53"/>
      <c r="Y35" s="53"/>
      <c r="Z35" s="53"/>
      <c r="AA35" s="53"/>
      <c r="AB35" s="53">
        <v>3.081156</v>
      </c>
      <c r="AC35" s="53">
        <v>3.025827</v>
      </c>
      <c r="AD35" s="53">
        <v>3.2502610000000001</v>
      </c>
      <c r="AE35" s="53">
        <v>4.7986890000000004</v>
      </c>
      <c r="AF35" s="53">
        <v>5.5002380000000004</v>
      </c>
      <c r="AG35" s="53">
        <v>8.6547929999999997</v>
      </c>
      <c r="AH35" s="53">
        <v>7.3946620000000003</v>
      </c>
      <c r="AI35" s="53">
        <v>6.5135319999999997</v>
      </c>
      <c r="AJ35" s="53">
        <v>14.366571</v>
      </c>
      <c r="AK35" s="53">
        <v>10.674822000000001</v>
      </c>
      <c r="AL35" s="53">
        <v>12.867883000000001</v>
      </c>
      <c r="AM35" s="53">
        <v>9.8810509999999994</v>
      </c>
      <c r="AN35" s="53">
        <v>5.8733257720894434</v>
      </c>
      <c r="AO35" s="53">
        <v>3.7400868434979628</v>
      </c>
      <c r="AP35" s="53">
        <v>3.1425694751162241</v>
      </c>
      <c r="AQ35" s="53">
        <v>3.0465824157923209</v>
      </c>
      <c r="AR35" s="53">
        <v>3.0588101753590213</v>
      </c>
      <c r="AS35" s="53">
        <v>3.1271263073171722</v>
      </c>
      <c r="AT35" s="53">
        <v>3.2853641048240925</v>
      </c>
      <c r="AU35" s="53">
        <v>3.6237845788550631</v>
      </c>
      <c r="AV35" s="53">
        <v>4.0676993854407471</v>
      </c>
      <c r="AW35" s="53">
        <v>4.5499084599976749</v>
      </c>
    </row>
    <row r="36" spans="1:49" x14ac:dyDescent="0.35">
      <c r="A36" s="1"/>
      <c r="B36" s="37" t="s">
        <v>173</v>
      </c>
      <c r="C36" s="26" t="s">
        <v>172</v>
      </c>
      <c r="D36" s="53"/>
      <c r="E36" s="53"/>
      <c r="F36" s="53"/>
      <c r="G36" s="53"/>
      <c r="H36" s="53"/>
      <c r="I36" s="53"/>
      <c r="J36" s="53"/>
      <c r="K36" s="53"/>
      <c r="L36" s="53"/>
      <c r="M36" s="53"/>
      <c r="N36" s="53"/>
      <c r="O36" s="53"/>
      <c r="P36" s="53"/>
      <c r="Q36" s="53"/>
      <c r="R36" s="53"/>
      <c r="S36" s="53"/>
      <c r="T36" s="53"/>
      <c r="U36" s="53"/>
      <c r="V36" s="53"/>
      <c r="W36" s="53"/>
      <c r="X36" s="53"/>
      <c r="Y36" s="53"/>
      <c r="Z36" s="53"/>
      <c r="AA36" s="53"/>
      <c r="AB36" s="53">
        <v>2.1558269999999999</v>
      </c>
      <c r="AC36" s="53">
        <v>2.0545239999999998</v>
      </c>
      <c r="AD36" s="53">
        <v>2.3201679999999998</v>
      </c>
      <c r="AE36" s="53">
        <v>3.3855409999999999</v>
      </c>
      <c r="AF36" s="53">
        <v>3.9025189999999998</v>
      </c>
      <c r="AG36" s="53">
        <v>6.1117939999999997</v>
      </c>
      <c r="AH36" s="53">
        <v>5.0838809999999999</v>
      </c>
      <c r="AI36" s="53">
        <v>4.5839980000000002</v>
      </c>
      <c r="AJ36" s="53">
        <v>10.024995000000001</v>
      </c>
      <c r="AK36" s="53">
        <v>7.2398720000000001</v>
      </c>
      <c r="AL36" s="53">
        <v>8.6106929999999995</v>
      </c>
      <c r="AM36" s="53">
        <v>6.6637560000000002</v>
      </c>
      <c r="AN36" s="53">
        <v>4.0366820375485979</v>
      </c>
      <c r="AO36" s="53">
        <v>2.5705268132349977</v>
      </c>
      <c r="AP36" s="53">
        <v>2.1598586974747844</v>
      </c>
      <c r="AQ36" s="53">
        <v>2.0938876866292429</v>
      </c>
      <c r="AR36" s="53">
        <v>2.1022917117621449</v>
      </c>
      <c r="AS36" s="53">
        <v>2.1492447522457416</v>
      </c>
      <c r="AT36" s="53">
        <v>2.2580001149897702</v>
      </c>
      <c r="AU36" s="53">
        <v>2.4905933512020888</v>
      </c>
      <c r="AV36" s="53">
        <v>2.7956918585012684</v>
      </c>
      <c r="AW36" s="53">
        <v>3.1271096591036014</v>
      </c>
    </row>
    <row r="37" spans="1:49" x14ac:dyDescent="0.35">
      <c r="A37" s="1"/>
      <c r="B37" s="37" t="s">
        <v>174</v>
      </c>
      <c r="C37" s="26" t="s">
        <v>172</v>
      </c>
      <c r="D37" s="53"/>
      <c r="E37" s="53"/>
      <c r="F37" s="53"/>
      <c r="G37" s="53"/>
      <c r="H37" s="53"/>
      <c r="I37" s="53"/>
      <c r="J37" s="53"/>
      <c r="K37" s="53"/>
      <c r="L37" s="53"/>
      <c r="M37" s="53"/>
      <c r="N37" s="53"/>
      <c r="O37" s="53"/>
      <c r="P37" s="53"/>
      <c r="Q37" s="53"/>
      <c r="R37" s="53"/>
      <c r="S37" s="53"/>
      <c r="T37" s="53"/>
      <c r="U37" s="53"/>
      <c r="V37" s="53"/>
      <c r="W37" s="53"/>
      <c r="X37" s="53"/>
      <c r="Y37" s="53"/>
      <c r="Z37" s="53"/>
      <c r="AA37" s="53"/>
      <c r="AB37" s="53">
        <v>1.136104</v>
      </c>
      <c r="AC37" s="53">
        <v>2.2889219999999999</v>
      </c>
      <c r="AD37" s="53">
        <v>1.6299440000000001</v>
      </c>
      <c r="AE37" s="53">
        <v>2.8851599999999999</v>
      </c>
      <c r="AF37" s="53">
        <v>3.818476</v>
      </c>
      <c r="AG37" s="53">
        <v>8.9299199999999992</v>
      </c>
      <c r="AH37" s="53">
        <v>13.865235999999999</v>
      </c>
      <c r="AI37" s="53">
        <v>5.0184629999999997</v>
      </c>
      <c r="AJ37" s="53">
        <v>21.016470000000002</v>
      </c>
      <c r="AK37" s="53">
        <v>9.6292390000000001</v>
      </c>
      <c r="AL37" s="53">
        <v>20.994748000000001</v>
      </c>
      <c r="AM37" s="53">
        <v>8.7623390000000008</v>
      </c>
      <c r="AN37" s="53">
        <v>9.3476300409926729</v>
      </c>
      <c r="AO37" s="53">
        <v>9.6588915538972273</v>
      </c>
      <c r="AP37" s="53">
        <v>9.2941254891627061</v>
      </c>
      <c r="AQ37" s="53">
        <v>9.2345886869927298</v>
      </c>
      <c r="AR37" s="53">
        <v>9.1991375494671566</v>
      </c>
      <c r="AS37" s="53">
        <v>9.102221501863875</v>
      </c>
      <c r="AT37" s="53">
        <v>8.8692560843543067</v>
      </c>
      <c r="AU37" s="53">
        <v>8.6267083387800643</v>
      </c>
      <c r="AV37" s="53">
        <v>8.4490182904082847</v>
      </c>
      <c r="AW37" s="53">
        <v>8.3435287990477871</v>
      </c>
    </row>
    <row r="38" spans="1:49" x14ac:dyDescent="0.35">
      <c r="A38" s="1"/>
      <c r="B38" s="37"/>
      <c r="C38" s="26"/>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row>
    <row r="39" spans="1:49" x14ac:dyDescent="0.35">
      <c r="A39" s="1"/>
      <c r="B39" s="27" t="s">
        <v>24</v>
      </c>
      <c r="C39" s="26"/>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x14ac:dyDescent="0.35">
      <c r="A40" s="1"/>
      <c r="B40" s="52" t="s">
        <v>169</v>
      </c>
      <c r="C40" s="26"/>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row>
    <row r="41" spans="1:49" x14ac:dyDescent="0.35">
      <c r="A41" s="1"/>
      <c r="B41" s="37" t="s">
        <v>170</v>
      </c>
      <c r="C41" s="26" t="s">
        <v>3</v>
      </c>
      <c r="D41" s="53"/>
      <c r="E41" s="53"/>
      <c r="F41" s="53"/>
      <c r="G41" s="53"/>
      <c r="H41" s="53"/>
      <c r="I41" s="53"/>
      <c r="J41" s="53"/>
      <c r="K41" s="53"/>
      <c r="L41" s="53"/>
      <c r="M41" s="53"/>
      <c r="N41" s="53"/>
      <c r="O41" s="53"/>
      <c r="P41" s="53"/>
      <c r="Q41" s="53"/>
      <c r="R41" s="53"/>
      <c r="S41" s="53"/>
      <c r="T41" s="53"/>
      <c r="U41" s="53"/>
      <c r="V41" s="53"/>
      <c r="W41" s="53"/>
      <c r="X41" s="53"/>
      <c r="Y41" s="53"/>
      <c r="Z41" s="53"/>
      <c r="AA41" s="53"/>
      <c r="AB41" s="53">
        <v>582.70699999999999</v>
      </c>
      <c r="AC41" s="53">
        <v>781.61599999999999</v>
      </c>
      <c r="AD41" s="53">
        <v>693.73800000000006</v>
      </c>
      <c r="AE41" s="53">
        <v>595.01300000000003</v>
      </c>
      <c r="AF41" s="53">
        <v>657.77</v>
      </c>
      <c r="AG41" s="53">
        <v>705.58900000000006</v>
      </c>
      <c r="AH41" s="53">
        <v>677.59799999999996</v>
      </c>
      <c r="AI41" s="53">
        <v>653.58399999999995</v>
      </c>
      <c r="AJ41" s="53">
        <v>585.827</v>
      </c>
      <c r="AK41" s="53">
        <v>582.46799999999996</v>
      </c>
      <c r="AL41" s="53">
        <v>365.96</v>
      </c>
      <c r="AM41" s="53">
        <v>601.90899999999999</v>
      </c>
      <c r="AN41" s="53">
        <v>405.72701005424506</v>
      </c>
      <c r="AO41" s="53">
        <v>506.73577852981362</v>
      </c>
      <c r="AP41" s="53">
        <v>520.61621358513332</v>
      </c>
      <c r="AQ41" s="53">
        <v>533.06578608482516</v>
      </c>
      <c r="AR41" s="53">
        <v>544.12804542309459</v>
      </c>
      <c r="AS41" s="53">
        <v>544.18503208502534</v>
      </c>
      <c r="AT41" s="53">
        <v>544.3197403396847</v>
      </c>
      <c r="AU41" s="53">
        <v>545.00930476836845</v>
      </c>
      <c r="AV41" s="53">
        <v>547.13636852640116</v>
      </c>
      <c r="AW41" s="53">
        <v>549.28592335004771</v>
      </c>
    </row>
    <row r="42" spans="1:49" x14ac:dyDescent="0.35">
      <c r="A42" s="1"/>
      <c r="B42" s="37" t="s">
        <v>171</v>
      </c>
      <c r="C42" s="26" t="s">
        <v>115</v>
      </c>
      <c r="D42" s="46"/>
      <c r="E42" s="46"/>
      <c r="F42" s="46"/>
      <c r="G42" s="46"/>
      <c r="H42" s="46"/>
      <c r="I42" s="46"/>
      <c r="J42" s="46"/>
      <c r="K42" s="46"/>
      <c r="L42" s="46"/>
      <c r="M42" s="46"/>
      <c r="N42" s="46"/>
      <c r="O42" s="46"/>
      <c r="P42" s="46"/>
      <c r="Q42" s="46"/>
      <c r="R42" s="46"/>
      <c r="S42" s="46"/>
      <c r="T42" s="46"/>
      <c r="U42" s="46"/>
      <c r="V42" s="46"/>
      <c r="W42" s="46"/>
      <c r="X42" s="46"/>
      <c r="Y42" s="46"/>
      <c r="Z42" s="46"/>
      <c r="AA42" s="46"/>
      <c r="AB42" s="46">
        <v>0.39213122476446838</v>
      </c>
      <c r="AC42" s="46">
        <v>0.59619832189168576</v>
      </c>
      <c r="AD42" s="46">
        <v>0.4487309184993532</v>
      </c>
      <c r="AE42" s="46">
        <v>0.51250043066322137</v>
      </c>
      <c r="AF42" s="46">
        <v>0.45646773074253988</v>
      </c>
      <c r="AG42" s="46">
        <v>0.60826637931034488</v>
      </c>
      <c r="AH42" s="46">
        <v>0.46442631939684714</v>
      </c>
      <c r="AI42" s="46">
        <v>0.53970602807597023</v>
      </c>
      <c r="AJ42" s="46">
        <v>0.53064039855072465</v>
      </c>
      <c r="AK42" s="46">
        <v>0.4056183844011142</v>
      </c>
      <c r="AL42" s="46">
        <v>0.25273480662983422</v>
      </c>
      <c r="AM42" s="46">
        <v>0.43862379465323792</v>
      </c>
      <c r="AN42" s="46">
        <v>0.43862379465323792</v>
      </c>
      <c r="AO42" s="46">
        <v>0.43862379465323792</v>
      </c>
      <c r="AP42" s="46">
        <v>0.43862379465323792</v>
      </c>
      <c r="AQ42" s="46">
        <v>0.43862379465323792</v>
      </c>
      <c r="AR42" s="46">
        <v>0.43862379465323792</v>
      </c>
      <c r="AS42" s="46">
        <v>0.43862379465323792</v>
      </c>
      <c r="AT42" s="46">
        <v>0.43862379465323792</v>
      </c>
      <c r="AU42" s="46">
        <v>0.43862379465323792</v>
      </c>
      <c r="AV42" s="46">
        <v>0.43862379465323792</v>
      </c>
      <c r="AW42" s="46">
        <v>0.43862379465323792</v>
      </c>
    </row>
    <row r="43" spans="1:49" x14ac:dyDescent="0.35">
      <c r="A43" s="1"/>
      <c r="B43" s="37" t="s">
        <v>291</v>
      </c>
      <c r="C43" s="26" t="s">
        <v>172</v>
      </c>
      <c r="D43" s="53"/>
      <c r="E43" s="53"/>
      <c r="F43" s="53"/>
      <c r="G43" s="53"/>
      <c r="H43" s="53"/>
      <c r="I43" s="53"/>
      <c r="J43" s="53"/>
      <c r="K43" s="53"/>
      <c r="L43" s="53"/>
      <c r="M43" s="53"/>
      <c r="N43" s="53"/>
      <c r="O43" s="53"/>
      <c r="P43" s="53"/>
      <c r="Q43" s="53"/>
      <c r="R43" s="53"/>
      <c r="S43" s="53"/>
      <c r="T43" s="53"/>
      <c r="U43" s="53"/>
      <c r="V43" s="53"/>
      <c r="W43" s="53"/>
      <c r="X43" s="53"/>
      <c r="Y43" s="53"/>
      <c r="Z43" s="53"/>
      <c r="AA43" s="53"/>
      <c r="AB43" s="53">
        <v>10.397554</v>
      </c>
      <c r="AC43" s="53">
        <v>16.000489999999999</v>
      </c>
      <c r="AD43" s="53">
        <v>13.115996000000001</v>
      </c>
      <c r="AE43" s="53">
        <v>11.848039999999999</v>
      </c>
      <c r="AF43" s="53">
        <v>15.348231999999999</v>
      </c>
      <c r="AG43" s="53">
        <v>17.228345000000001</v>
      </c>
      <c r="AH43" s="53">
        <v>20.040741000000001</v>
      </c>
      <c r="AI43" s="53">
        <v>22.971506999999999</v>
      </c>
      <c r="AJ43" s="53">
        <v>28.847218000000002</v>
      </c>
      <c r="AK43" s="53">
        <v>36.514273000000003</v>
      </c>
      <c r="AL43" s="53">
        <v>22.544948000000002</v>
      </c>
      <c r="AM43" s="53">
        <v>38.470061999999999</v>
      </c>
      <c r="AN43" s="53">
        <v>10.822504678459694</v>
      </c>
      <c r="AO43" s="53">
        <v>16.982894365056005</v>
      </c>
      <c r="AP43" s="53">
        <v>19.416395932043883</v>
      </c>
      <c r="AQ43" s="53">
        <v>20.532861542717427</v>
      </c>
      <c r="AR43" s="53">
        <v>21.312171602287702</v>
      </c>
      <c r="AS43" s="53">
        <v>21.173971768635447</v>
      </c>
      <c r="AT43" s="53">
        <v>21.348938504163662</v>
      </c>
      <c r="AU43" s="53">
        <v>21.835259515622429</v>
      </c>
      <c r="AV43" s="53">
        <v>22.443691947190985</v>
      </c>
      <c r="AW43" s="53">
        <v>23.091630548253086</v>
      </c>
    </row>
    <row r="44" spans="1:49" x14ac:dyDescent="0.35">
      <c r="A44" s="1"/>
      <c r="B44" s="37" t="s">
        <v>173</v>
      </c>
      <c r="C44" s="26" t="s">
        <v>172</v>
      </c>
      <c r="D44" s="53"/>
      <c r="E44" s="53"/>
      <c r="F44" s="53"/>
      <c r="G44" s="53"/>
      <c r="H44" s="53"/>
      <c r="I44" s="53"/>
      <c r="J44" s="53"/>
      <c r="K44" s="53"/>
      <c r="L44" s="53"/>
      <c r="M44" s="53"/>
      <c r="N44" s="53"/>
      <c r="O44" s="53"/>
      <c r="P44" s="53"/>
      <c r="Q44" s="53"/>
      <c r="R44" s="53"/>
      <c r="S44" s="53"/>
      <c r="T44" s="53"/>
      <c r="U44" s="53"/>
      <c r="V44" s="53"/>
      <c r="W44" s="53"/>
      <c r="X44" s="53"/>
      <c r="Y44" s="53"/>
      <c r="Z44" s="53"/>
      <c r="AA44" s="53"/>
      <c r="AB44" s="53">
        <v>8.2784019999999998</v>
      </c>
      <c r="AC44" s="53">
        <v>10.968715</v>
      </c>
      <c r="AD44" s="53">
        <v>9.2703059999999997</v>
      </c>
      <c r="AE44" s="53">
        <v>8.0793409999999994</v>
      </c>
      <c r="AF44" s="53">
        <v>10.485372</v>
      </c>
      <c r="AG44" s="53">
        <v>11.565619999999999</v>
      </c>
      <c r="AH44" s="53">
        <v>13.496746999999999</v>
      </c>
      <c r="AI44" s="53">
        <v>15.421944</v>
      </c>
      <c r="AJ44" s="53">
        <v>19.106465</v>
      </c>
      <c r="AK44" s="53">
        <v>25.427516000000001</v>
      </c>
      <c r="AL44" s="53">
        <v>15.583793</v>
      </c>
      <c r="AM44" s="53">
        <v>25.653338000000002</v>
      </c>
      <c r="AN44" s="53">
        <v>7.3479778217635285</v>
      </c>
      <c r="AO44" s="53">
        <v>11.530596183724169</v>
      </c>
      <c r="AP44" s="53">
        <v>13.182830677929875</v>
      </c>
      <c r="AQ44" s="53">
        <v>13.940858952319909</v>
      </c>
      <c r="AR44" s="53">
        <v>14.4699742730457</v>
      </c>
      <c r="AS44" s="53">
        <v>14.376143007288031</v>
      </c>
      <c r="AT44" s="53">
        <v>14.494937291088764</v>
      </c>
      <c r="AU44" s="53">
        <v>14.82512666153727</v>
      </c>
      <c r="AV44" s="53">
        <v>15.238224012477264</v>
      </c>
      <c r="AW44" s="53">
        <v>15.678144216895824</v>
      </c>
    </row>
    <row r="45" spans="1:49" x14ac:dyDescent="0.35">
      <c r="A45" s="1"/>
      <c r="B45" s="37" t="s">
        <v>174</v>
      </c>
      <c r="C45" s="26" t="s">
        <v>172</v>
      </c>
      <c r="D45" s="53"/>
      <c r="E45" s="53"/>
      <c r="F45" s="53"/>
      <c r="G45" s="53"/>
      <c r="H45" s="53"/>
      <c r="I45" s="53"/>
      <c r="J45" s="53"/>
      <c r="K45" s="53"/>
      <c r="L45" s="53"/>
      <c r="M45" s="53"/>
      <c r="N45" s="53"/>
      <c r="O45" s="53"/>
      <c r="P45" s="53"/>
      <c r="Q45" s="53"/>
      <c r="R45" s="53"/>
      <c r="S45" s="53"/>
      <c r="T45" s="53"/>
      <c r="U45" s="53"/>
      <c r="V45" s="53"/>
      <c r="W45" s="53"/>
      <c r="X45" s="53"/>
      <c r="Y45" s="53"/>
      <c r="Z45" s="53"/>
      <c r="AA45" s="53"/>
      <c r="AB45" s="53">
        <v>6.16092</v>
      </c>
      <c r="AC45" s="53">
        <v>34.424723999999998</v>
      </c>
      <c r="AD45" s="53">
        <v>15.44759</v>
      </c>
      <c r="AE45" s="53">
        <v>25.545655</v>
      </c>
      <c r="AF45" s="53">
        <v>12.923042000000001</v>
      </c>
      <c r="AG45" s="53">
        <v>56.66104</v>
      </c>
      <c r="AH45" s="53">
        <v>44.914358</v>
      </c>
      <c r="AI45" s="53">
        <v>36.545442000000001</v>
      </c>
      <c r="AJ45" s="53">
        <v>50.890051999999997</v>
      </c>
      <c r="AK45" s="53">
        <v>19.413781</v>
      </c>
      <c r="AL45" s="53">
        <v>22.101614000000001</v>
      </c>
      <c r="AM45" s="53">
        <v>81.368781999999996</v>
      </c>
      <c r="AN45" s="53">
        <v>29.637852038762652</v>
      </c>
      <c r="AO45" s="53">
        <v>40.40073265744951</v>
      </c>
      <c r="AP45" s="53">
        <v>43.010719025812328</v>
      </c>
      <c r="AQ45" s="53">
        <v>45.490695711226543</v>
      </c>
      <c r="AR45" s="53">
        <v>47.922159724494463</v>
      </c>
      <c r="AS45" s="53">
        <v>49.726174480517535</v>
      </c>
      <c r="AT45" s="53">
        <v>51.435279016626041</v>
      </c>
      <c r="AU45" s="53">
        <v>53.012932653825445</v>
      </c>
      <c r="AV45" s="53">
        <v>54.799414312030699</v>
      </c>
      <c r="AW45" s="53">
        <v>56.474700919298279</v>
      </c>
    </row>
    <row r="46" spans="1:49" x14ac:dyDescent="0.35">
      <c r="A46" s="1"/>
      <c r="B46" s="52" t="s">
        <v>175</v>
      </c>
      <c r="C46" s="26"/>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row>
    <row r="47" spans="1:49" x14ac:dyDescent="0.35">
      <c r="A47" s="1"/>
      <c r="B47" s="37" t="s">
        <v>170</v>
      </c>
      <c r="C47" s="26" t="s">
        <v>3</v>
      </c>
      <c r="D47" s="53"/>
      <c r="E47" s="53"/>
      <c r="F47" s="53"/>
      <c r="G47" s="53"/>
      <c r="H47" s="53"/>
      <c r="I47" s="53"/>
      <c r="J47" s="53"/>
      <c r="K47" s="53"/>
      <c r="L47" s="53"/>
      <c r="M47" s="53"/>
      <c r="N47" s="53"/>
      <c r="O47" s="53"/>
      <c r="P47" s="53"/>
      <c r="Q47" s="53"/>
      <c r="R47" s="53"/>
      <c r="S47" s="53"/>
      <c r="T47" s="53"/>
      <c r="U47" s="53"/>
      <c r="V47" s="53"/>
      <c r="W47" s="53"/>
      <c r="X47" s="53"/>
      <c r="Y47" s="53"/>
      <c r="Z47" s="53"/>
      <c r="AA47" s="53"/>
      <c r="AB47" s="53">
        <v>632.40700000000004</v>
      </c>
      <c r="AC47" s="53">
        <v>437.50400000000002</v>
      </c>
      <c r="AD47" s="53">
        <v>580.81399999999996</v>
      </c>
      <c r="AE47" s="53">
        <v>511.72399999999999</v>
      </c>
      <c r="AF47" s="53">
        <v>539.79100000000005</v>
      </c>
      <c r="AG47" s="53">
        <v>669.82600000000002</v>
      </c>
      <c r="AH47" s="53">
        <v>853.20500000000004</v>
      </c>
      <c r="AI47" s="53">
        <v>620.07100000000003</v>
      </c>
      <c r="AJ47" s="53">
        <v>595.93299999999999</v>
      </c>
      <c r="AK47" s="53">
        <v>726.51900000000001</v>
      </c>
      <c r="AL47" s="53">
        <v>1082.3399999999999</v>
      </c>
      <c r="AM47" s="53">
        <v>972.36699999999996</v>
      </c>
      <c r="AN47" s="53">
        <v>534.7176615580106</v>
      </c>
      <c r="AO47" s="53">
        <v>667.83961582201016</v>
      </c>
      <c r="AP47" s="53">
        <v>686.13298449173726</v>
      </c>
      <c r="AQ47" s="53">
        <v>702.54058400930978</v>
      </c>
      <c r="AR47" s="53">
        <v>717.11980919847531</v>
      </c>
      <c r="AS47" s="53">
        <v>717.19491332970767</v>
      </c>
      <c r="AT47" s="53">
        <v>717.37244867031598</v>
      </c>
      <c r="AU47" s="53">
        <v>718.28124268614954</v>
      </c>
      <c r="AV47" s="53">
        <v>721.08455262237487</v>
      </c>
      <c r="AW47" s="53">
        <v>723.91750409025315</v>
      </c>
    </row>
    <row r="48" spans="1:49" x14ac:dyDescent="0.35">
      <c r="A48" s="1"/>
      <c r="B48" s="37" t="s">
        <v>171</v>
      </c>
      <c r="C48" s="26" t="s">
        <v>115</v>
      </c>
      <c r="D48" s="46"/>
      <c r="E48" s="46"/>
      <c r="F48" s="46"/>
      <c r="G48" s="46"/>
      <c r="H48" s="46"/>
      <c r="I48" s="46"/>
      <c r="J48" s="46"/>
      <c r="K48" s="46"/>
      <c r="L48" s="46"/>
      <c r="M48" s="46"/>
      <c r="N48" s="46"/>
      <c r="O48" s="46"/>
      <c r="P48" s="46"/>
      <c r="Q48" s="46"/>
      <c r="R48" s="46"/>
      <c r="S48" s="46"/>
      <c r="T48" s="46"/>
      <c r="U48" s="46"/>
      <c r="V48" s="46"/>
      <c r="W48" s="46"/>
      <c r="X48" s="46"/>
      <c r="Y48" s="46"/>
      <c r="Z48" s="46"/>
      <c r="AA48" s="46"/>
      <c r="AB48" s="46">
        <v>0.42557671601615077</v>
      </c>
      <c r="AC48" s="46">
        <v>0.33371777269260106</v>
      </c>
      <c r="AD48" s="46">
        <v>0.37568822768434668</v>
      </c>
      <c r="AE48" s="46">
        <v>0.44076141257536605</v>
      </c>
      <c r="AF48" s="46">
        <v>0.37459472588480225</v>
      </c>
      <c r="AG48" s="46">
        <v>0.57743620689655173</v>
      </c>
      <c r="AH48" s="46">
        <v>0.584787525702536</v>
      </c>
      <c r="AI48" s="46">
        <v>0.51203220478943023</v>
      </c>
      <c r="AJ48" s="46">
        <v>0.53979438405797098</v>
      </c>
      <c r="AK48" s="46">
        <v>0.50593245125348185</v>
      </c>
      <c r="AL48" s="46">
        <v>0.74747237569060765</v>
      </c>
      <c r="AM48" s="46">
        <v>0.57807314763028173</v>
      </c>
      <c r="AN48" s="46">
        <v>0.57807314763028173</v>
      </c>
      <c r="AO48" s="46">
        <v>0.57807314763028173</v>
      </c>
      <c r="AP48" s="46">
        <v>0.57807314763028173</v>
      </c>
      <c r="AQ48" s="46">
        <v>0.57807314763028173</v>
      </c>
      <c r="AR48" s="46">
        <v>0.57807314763028173</v>
      </c>
      <c r="AS48" s="46">
        <v>0.57807314763028173</v>
      </c>
      <c r="AT48" s="46">
        <v>0.57807314763028173</v>
      </c>
      <c r="AU48" s="46">
        <v>0.57807314763028173</v>
      </c>
      <c r="AV48" s="46">
        <v>0.57807314763028173</v>
      </c>
      <c r="AW48" s="46">
        <v>0.57807314763028173</v>
      </c>
    </row>
    <row r="49" spans="1:49" x14ac:dyDescent="0.35">
      <c r="A49" s="1"/>
      <c r="B49" s="37" t="s">
        <v>291</v>
      </c>
      <c r="C49" s="26" t="s">
        <v>172</v>
      </c>
      <c r="D49" s="53"/>
      <c r="E49" s="53"/>
      <c r="F49" s="53"/>
      <c r="G49" s="53"/>
      <c r="H49" s="53"/>
      <c r="I49" s="53"/>
      <c r="J49" s="53"/>
      <c r="K49" s="53"/>
      <c r="L49" s="53"/>
      <c r="M49" s="53"/>
      <c r="N49" s="53"/>
      <c r="O49" s="53"/>
      <c r="P49" s="53"/>
      <c r="Q49" s="53"/>
      <c r="R49" s="53"/>
      <c r="S49" s="53"/>
      <c r="T49" s="53"/>
      <c r="U49" s="53"/>
      <c r="V49" s="53"/>
      <c r="W49" s="53"/>
      <c r="X49" s="53"/>
      <c r="Y49" s="53"/>
      <c r="Z49" s="53"/>
      <c r="AA49" s="53"/>
      <c r="AB49" s="53">
        <v>27.373460999999999</v>
      </c>
      <c r="AC49" s="53">
        <v>13.487541999999999</v>
      </c>
      <c r="AD49" s="53">
        <v>25.899063999999999</v>
      </c>
      <c r="AE49" s="53">
        <v>24.386659000000002</v>
      </c>
      <c r="AF49" s="53">
        <v>25.740870000000001</v>
      </c>
      <c r="AG49" s="53">
        <v>31.346222999999998</v>
      </c>
      <c r="AH49" s="53">
        <v>47.351241000000002</v>
      </c>
      <c r="AI49" s="53">
        <v>40.872239999999998</v>
      </c>
      <c r="AJ49" s="53">
        <v>46.998103999999998</v>
      </c>
      <c r="AK49" s="53">
        <v>70.898762000000005</v>
      </c>
      <c r="AL49" s="53">
        <v>96.406775999999994</v>
      </c>
      <c r="AM49" s="53">
        <v>87.755352000000002</v>
      </c>
      <c r="AN49" s="53">
        <v>27.422082218904585</v>
      </c>
      <c r="AO49" s="53">
        <v>40.014543273524666</v>
      </c>
      <c r="AP49" s="53">
        <v>44.384761415961101</v>
      </c>
      <c r="AQ49" s="53">
        <v>46.530961386050265</v>
      </c>
      <c r="AR49" s="53">
        <v>48.084117696705619</v>
      </c>
      <c r="AS49" s="53">
        <v>47.85555484405949</v>
      </c>
      <c r="AT49" s="53">
        <v>48.149727400972282</v>
      </c>
      <c r="AU49" s="53">
        <v>48.974698174457941</v>
      </c>
      <c r="AV49" s="53">
        <v>50.036166683953653</v>
      </c>
      <c r="AW49" s="53">
        <v>51.163873146144816</v>
      </c>
    </row>
    <row r="50" spans="1:49" x14ac:dyDescent="0.35">
      <c r="A50" s="1"/>
      <c r="B50" s="37" t="s">
        <v>173</v>
      </c>
      <c r="C50" s="26" t="s">
        <v>172</v>
      </c>
      <c r="D50" s="53"/>
      <c r="E50" s="53"/>
      <c r="F50" s="53"/>
      <c r="G50" s="53"/>
      <c r="H50" s="53"/>
      <c r="I50" s="53"/>
      <c r="J50" s="53"/>
      <c r="K50" s="53"/>
      <c r="L50" s="53"/>
      <c r="M50" s="53"/>
      <c r="N50" s="53"/>
      <c r="O50" s="53"/>
      <c r="P50" s="53"/>
      <c r="Q50" s="53"/>
      <c r="R50" s="53"/>
      <c r="S50" s="53"/>
      <c r="T50" s="53"/>
      <c r="U50" s="53"/>
      <c r="V50" s="53"/>
      <c r="W50" s="53"/>
      <c r="X50" s="53"/>
      <c r="Y50" s="53"/>
      <c r="Z50" s="53"/>
      <c r="AA50" s="53"/>
      <c r="AB50" s="53">
        <v>18.465306999999999</v>
      </c>
      <c r="AC50" s="53">
        <v>8.9294799999999999</v>
      </c>
      <c r="AD50" s="53">
        <v>17.625194</v>
      </c>
      <c r="AE50" s="53">
        <v>16.427748000000001</v>
      </c>
      <c r="AF50" s="53">
        <v>17.354096999999999</v>
      </c>
      <c r="AG50" s="53">
        <v>20.287974999999999</v>
      </c>
      <c r="AH50" s="53">
        <v>30.740264</v>
      </c>
      <c r="AI50" s="53">
        <v>27.095703</v>
      </c>
      <c r="AJ50" s="53">
        <v>30.811515</v>
      </c>
      <c r="AK50" s="53">
        <v>46.998002</v>
      </c>
      <c r="AL50" s="53">
        <v>62.420135999999999</v>
      </c>
      <c r="AM50" s="53">
        <v>56.318302000000003</v>
      </c>
      <c r="AN50" s="53">
        <v>17.978270521482369</v>
      </c>
      <c r="AO50" s="53">
        <v>26.234050281894543</v>
      </c>
      <c r="AP50" s="53">
        <v>29.099221619921074</v>
      </c>
      <c r="AQ50" s="53">
        <v>30.506297980769418</v>
      </c>
      <c r="AR50" s="53">
        <v>31.524567275281981</v>
      </c>
      <c r="AS50" s="53">
        <v>31.374718523344356</v>
      </c>
      <c r="AT50" s="53">
        <v>31.567581842984186</v>
      </c>
      <c r="AU50" s="53">
        <v>32.108443314394151</v>
      </c>
      <c r="AV50" s="53">
        <v>32.804355749540761</v>
      </c>
      <c r="AW50" s="53">
        <v>33.543694640156431</v>
      </c>
    </row>
    <row r="51" spans="1:49" x14ac:dyDescent="0.35">
      <c r="A51" s="1"/>
      <c r="B51" s="37" t="s">
        <v>174</v>
      </c>
      <c r="C51" s="26" t="s">
        <v>172</v>
      </c>
      <c r="D51" s="53"/>
      <c r="E51" s="53"/>
      <c r="F51" s="53"/>
      <c r="G51" s="53"/>
      <c r="H51" s="53"/>
      <c r="I51" s="53"/>
      <c r="J51" s="53"/>
      <c r="K51" s="53"/>
      <c r="L51" s="53"/>
      <c r="M51" s="53"/>
      <c r="N51" s="53"/>
      <c r="O51" s="53"/>
      <c r="P51" s="53"/>
      <c r="Q51" s="53"/>
      <c r="R51" s="53"/>
      <c r="S51" s="53"/>
      <c r="T51" s="53"/>
      <c r="U51" s="53"/>
      <c r="V51" s="53"/>
      <c r="W51" s="53"/>
      <c r="X51" s="53"/>
      <c r="Y51" s="53"/>
      <c r="Z51" s="53"/>
      <c r="AA51" s="53"/>
      <c r="AB51" s="53">
        <v>27.176179000000001</v>
      </c>
      <c r="AC51" s="53">
        <v>30.730820000000001</v>
      </c>
      <c r="AD51" s="53">
        <v>35.923709000000002</v>
      </c>
      <c r="AE51" s="53">
        <v>53.553907000000002</v>
      </c>
      <c r="AF51" s="53">
        <v>27.718724999999999</v>
      </c>
      <c r="AG51" s="53">
        <v>99.370735999999994</v>
      </c>
      <c r="AH51" s="53">
        <v>99.786482000000007</v>
      </c>
      <c r="AI51" s="53">
        <v>70.133385000000004</v>
      </c>
      <c r="AJ51" s="53">
        <v>98.425355999999994</v>
      </c>
      <c r="AK51" s="53">
        <v>82.086381000000003</v>
      </c>
      <c r="AL51" s="53">
        <v>140.193457</v>
      </c>
      <c r="AM51" s="53">
        <v>194.367626</v>
      </c>
      <c r="AN51" s="53">
        <v>71.078302625616274</v>
      </c>
      <c r="AO51" s="53">
        <v>93.436111567924783</v>
      </c>
      <c r="AP51" s="53">
        <v>100.06724500895412</v>
      </c>
      <c r="AQ51" s="53">
        <v>106.25360332957625</v>
      </c>
      <c r="AR51" s="53">
        <v>111.99333148156467</v>
      </c>
      <c r="AS51" s="53">
        <v>116.54772235773611</v>
      </c>
      <c r="AT51" s="53">
        <v>121.14646858459385</v>
      </c>
      <c r="AU51" s="53">
        <v>125.51938863410012</v>
      </c>
      <c r="AV51" s="53">
        <v>130.47963479486543</v>
      </c>
      <c r="AW51" s="53">
        <v>134.80497270860405</v>
      </c>
    </row>
    <row r="52" spans="1:49" x14ac:dyDescent="0.35">
      <c r="A52" s="1"/>
      <c r="B52" s="37"/>
      <c r="C52" s="26"/>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row>
    <row r="53" spans="1:49" x14ac:dyDescent="0.35">
      <c r="A53" s="1"/>
      <c r="B53" s="27" t="s">
        <v>28</v>
      </c>
      <c r="C53" s="26"/>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row>
    <row r="54" spans="1:49" x14ac:dyDescent="0.35">
      <c r="A54" s="1"/>
      <c r="B54" s="52" t="s">
        <v>169</v>
      </c>
      <c r="C54" s="26"/>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row>
    <row r="55" spans="1:49" x14ac:dyDescent="0.35">
      <c r="A55" s="1"/>
      <c r="B55" s="37" t="s">
        <v>170</v>
      </c>
      <c r="C55" s="26" t="s">
        <v>3</v>
      </c>
      <c r="D55" s="53"/>
      <c r="E55" s="53"/>
      <c r="F55" s="53"/>
      <c r="G55" s="53"/>
      <c r="H55" s="53"/>
      <c r="I55" s="53"/>
      <c r="J55" s="53"/>
      <c r="K55" s="53"/>
      <c r="L55" s="53"/>
      <c r="M55" s="53"/>
      <c r="N55" s="53"/>
      <c r="O55" s="53"/>
      <c r="P55" s="53"/>
      <c r="Q55" s="53"/>
      <c r="R55" s="53"/>
      <c r="S55" s="53"/>
      <c r="T55" s="53"/>
      <c r="U55" s="53"/>
      <c r="V55" s="53"/>
      <c r="W55" s="53"/>
      <c r="X55" s="53"/>
      <c r="Y55" s="53"/>
      <c r="Z55" s="53"/>
      <c r="AA55" s="53"/>
      <c r="AB55" s="53">
        <v>1247.6510000000001</v>
      </c>
      <c r="AC55" s="53">
        <v>1170.1310000000001</v>
      </c>
      <c r="AD55" s="53">
        <v>1136.6610000000001</v>
      </c>
      <c r="AE55" s="53">
        <v>1326.82</v>
      </c>
      <c r="AF55" s="53">
        <v>1279.2270000000001</v>
      </c>
      <c r="AG55" s="53">
        <v>1126.9659999999999</v>
      </c>
      <c r="AH55" s="53">
        <v>1113.963</v>
      </c>
      <c r="AI55" s="53">
        <v>1184.6980000000001</v>
      </c>
      <c r="AJ55" s="53">
        <v>1258.8679999999999</v>
      </c>
      <c r="AK55" s="53">
        <v>1197.951</v>
      </c>
      <c r="AL55" s="53">
        <v>1234.163</v>
      </c>
      <c r="AM55" s="53">
        <v>1016.557</v>
      </c>
      <c r="AN55" s="53">
        <v>1241.0177594050515</v>
      </c>
      <c r="AO55" s="53">
        <v>1107.561367476502</v>
      </c>
      <c r="AP55" s="53">
        <v>1103.8450741251399</v>
      </c>
      <c r="AQ55" s="53">
        <v>1096.7710184648706</v>
      </c>
      <c r="AR55" s="53">
        <v>1090.8873331392094</v>
      </c>
      <c r="AS55" s="53">
        <v>1089.2407103184312</v>
      </c>
      <c r="AT55" s="53">
        <v>1090.5680664048241</v>
      </c>
      <c r="AU55" s="53">
        <v>1091.9312894722991</v>
      </c>
      <c r="AV55" s="53">
        <v>1091.5097677843337</v>
      </c>
      <c r="AW55" s="53">
        <v>1090.9551037549938</v>
      </c>
    </row>
    <row r="56" spans="1:49" x14ac:dyDescent="0.35">
      <c r="A56" s="1"/>
      <c r="B56" s="37" t="s">
        <v>171</v>
      </c>
      <c r="C56" s="26" t="s">
        <v>115</v>
      </c>
      <c r="D56" s="46"/>
      <c r="E56" s="46"/>
      <c r="F56" s="46"/>
      <c r="G56" s="46"/>
      <c r="H56" s="46"/>
      <c r="I56" s="46"/>
      <c r="J56" s="46"/>
      <c r="K56" s="46"/>
      <c r="L56" s="46"/>
      <c r="M56" s="46"/>
      <c r="N56" s="46"/>
      <c r="O56" s="46"/>
      <c r="P56" s="46"/>
      <c r="Q56" s="46"/>
      <c r="R56" s="46"/>
      <c r="S56" s="46"/>
      <c r="T56" s="46"/>
      <c r="U56" s="46"/>
      <c r="V56" s="46"/>
      <c r="W56" s="46"/>
      <c r="X56" s="46"/>
      <c r="Y56" s="46"/>
      <c r="Z56" s="46"/>
      <c r="AA56" s="46"/>
      <c r="AB56" s="46">
        <v>0.38626965944272446</v>
      </c>
      <c r="AC56" s="46">
        <v>0.36566593750000004</v>
      </c>
      <c r="AD56" s="46">
        <v>0.36315047923322685</v>
      </c>
      <c r="AE56" s="46">
        <v>0.37586968838526913</v>
      </c>
      <c r="AF56" s="46">
        <v>0.39120091743119267</v>
      </c>
      <c r="AG56" s="46">
        <v>0.42527018867924526</v>
      </c>
      <c r="AH56" s="46">
        <v>0.39502234042553191</v>
      </c>
      <c r="AI56" s="46">
        <v>0.38970328947368427</v>
      </c>
      <c r="AJ56" s="46">
        <v>0.39587044025157231</v>
      </c>
      <c r="AK56" s="46">
        <v>0.40199697986577182</v>
      </c>
      <c r="AL56" s="46">
        <v>0.40464360655737708</v>
      </c>
      <c r="AM56" s="46">
        <v>0.39744733131478749</v>
      </c>
      <c r="AN56" s="46">
        <v>0.39744733131478749</v>
      </c>
      <c r="AO56" s="46">
        <v>0.39744733131478749</v>
      </c>
      <c r="AP56" s="46">
        <v>0.39744733131478749</v>
      </c>
      <c r="AQ56" s="46">
        <v>0.39744733131478749</v>
      </c>
      <c r="AR56" s="46">
        <v>0.39744733131478749</v>
      </c>
      <c r="AS56" s="46">
        <v>0.39744733131478749</v>
      </c>
      <c r="AT56" s="46">
        <v>0.39744733131478749</v>
      </c>
      <c r="AU56" s="46">
        <v>0.39744733131478749</v>
      </c>
      <c r="AV56" s="46">
        <v>0.39744733131478749</v>
      </c>
      <c r="AW56" s="46">
        <v>0.39744733131478749</v>
      </c>
    </row>
    <row r="57" spans="1:49" x14ac:dyDescent="0.35">
      <c r="A57" s="1"/>
      <c r="B57" s="37" t="s">
        <v>291</v>
      </c>
      <c r="C57" s="26" t="s">
        <v>172</v>
      </c>
      <c r="D57" s="53"/>
      <c r="E57" s="53"/>
      <c r="F57" s="53"/>
      <c r="G57" s="53"/>
      <c r="H57" s="53"/>
      <c r="I57" s="53"/>
      <c r="J57" s="53"/>
      <c r="K57" s="53"/>
      <c r="L57" s="53"/>
      <c r="M57" s="53"/>
      <c r="N57" s="53"/>
      <c r="O57" s="53"/>
      <c r="P57" s="53"/>
      <c r="Q57" s="53"/>
      <c r="R57" s="53"/>
      <c r="S57" s="53"/>
      <c r="T57" s="53"/>
      <c r="U57" s="53"/>
      <c r="V57" s="53"/>
      <c r="W57" s="53"/>
      <c r="X57" s="53"/>
      <c r="Y57" s="53"/>
      <c r="Z57" s="53"/>
      <c r="AA57" s="53"/>
      <c r="AB57" s="53">
        <v>12.73762</v>
      </c>
      <c r="AC57" s="53">
        <v>9.0150500000000005</v>
      </c>
      <c r="AD57" s="53">
        <v>9.0353539999999999</v>
      </c>
      <c r="AE57" s="53">
        <v>12.515476</v>
      </c>
      <c r="AF57" s="53">
        <v>11.916525</v>
      </c>
      <c r="AG57" s="53">
        <v>10.652782999999999</v>
      </c>
      <c r="AH57" s="53">
        <v>10.259475</v>
      </c>
      <c r="AI57" s="53">
        <v>16.864809000000001</v>
      </c>
      <c r="AJ57" s="53">
        <v>22.036314000000001</v>
      </c>
      <c r="AK57" s="53">
        <v>22.087108000000001</v>
      </c>
      <c r="AL57" s="53">
        <v>17.143352</v>
      </c>
      <c r="AM57" s="53">
        <v>11.97663</v>
      </c>
      <c r="AN57" s="53">
        <v>13.769856875855524</v>
      </c>
      <c r="AO57" s="53">
        <v>12.56868756275705</v>
      </c>
      <c r="AP57" s="53">
        <v>12.807735159860236</v>
      </c>
      <c r="AQ57" s="53">
        <v>12.856232868699237</v>
      </c>
      <c r="AR57" s="53">
        <v>12.339298350958003</v>
      </c>
      <c r="AS57" s="53">
        <v>12.201843344349454</v>
      </c>
      <c r="AT57" s="53">
        <v>12.302137582349546</v>
      </c>
      <c r="AU57" s="53">
        <v>12.5416949678349</v>
      </c>
      <c r="AV57" s="53">
        <v>12.640215732420057</v>
      </c>
      <c r="AW57" s="53">
        <v>12.566480765252575</v>
      </c>
    </row>
    <row r="58" spans="1:49" x14ac:dyDescent="0.35">
      <c r="A58" s="1"/>
      <c r="B58" s="37" t="s">
        <v>173</v>
      </c>
      <c r="C58" s="26" t="s">
        <v>172</v>
      </c>
      <c r="D58" s="53"/>
      <c r="E58" s="53"/>
      <c r="F58" s="53"/>
      <c r="G58" s="53"/>
      <c r="H58" s="53"/>
      <c r="I58" s="53"/>
      <c r="J58" s="53"/>
      <c r="K58" s="53"/>
      <c r="L58" s="53"/>
      <c r="M58" s="53"/>
      <c r="N58" s="53"/>
      <c r="O58" s="53"/>
      <c r="P58" s="53"/>
      <c r="Q58" s="53"/>
      <c r="R58" s="53"/>
      <c r="S58" s="53"/>
      <c r="T58" s="53"/>
      <c r="U58" s="53"/>
      <c r="V58" s="53"/>
      <c r="W58" s="53"/>
      <c r="X58" s="53"/>
      <c r="Y58" s="53"/>
      <c r="Z58" s="53"/>
      <c r="AA58" s="53"/>
      <c r="AB58" s="53">
        <v>10.284295999999999</v>
      </c>
      <c r="AC58" s="53">
        <v>6.978631</v>
      </c>
      <c r="AD58" s="53">
        <v>6.9011009999999997</v>
      </c>
      <c r="AE58" s="53">
        <v>9.4981559999999998</v>
      </c>
      <c r="AF58" s="53">
        <v>9.0107119999999998</v>
      </c>
      <c r="AG58" s="53">
        <v>7.8343160000000003</v>
      </c>
      <c r="AH58" s="53">
        <v>7.5639149999999997</v>
      </c>
      <c r="AI58" s="53">
        <v>12.482901999999999</v>
      </c>
      <c r="AJ58" s="53">
        <v>16.309930999999999</v>
      </c>
      <c r="AK58" s="53">
        <v>16.404048</v>
      </c>
      <c r="AL58" s="53">
        <v>12.861362</v>
      </c>
      <c r="AM58" s="53">
        <v>8.9443190000000001</v>
      </c>
      <c r="AN58" s="53">
        <v>10.218715426541152</v>
      </c>
      <c r="AO58" s="53">
        <v>9.3273185514458472</v>
      </c>
      <c r="AP58" s="53">
        <v>9.5047175898105181</v>
      </c>
      <c r="AQ58" s="53">
        <v>9.5407081080804623</v>
      </c>
      <c r="AR58" s="53">
        <v>9.1570870742107289</v>
      </c>
      <c r="AS58" s="53">
        <v>9.0550806692676975</v>
      </c>
      <c r="AT58" s="53">
        <v>9.1295097854367846</v>
      </c>
      <c r="AU58" s="53">
        <v>9.307287141633811</v>
      </c>
      <c r="AV58" s="53">
        <v>9.380400149704812</v>
      </c>
      <c r="AW58" s="53">
        <v>9.3256808702480285</v>
      </c>
    </row>
    <row r="59" spans="1:49" x14ac:dyDescent="0.35">
      <c r="A59" s="1"/>
      <c r="B59" s="37" t="s">
        <v>174</v>
      </c>
      <c r="C59" s="26" t="s">
        <v>172</v>
      </c>
      <c r="D59" s="53"/>
      <c r="E59" s="53"/>
      <c r="F59" s="53"/>
      <c r="G59" s="53"/>
      <c r="H59" s="53"/>
      <c r="I59" s="53"/>
      <c r="J59" s="53"/>
      <c r="K59" s="53"/>
      <c r="L59" s="53"/>
      <c r="M59" s="53"/>
      <c r="N59" s="53"/>
      <c r="O59" s="53"/>
      <c r="P59" s="53"/>
      <c r="Q59" s="53"/>
      <c r="R59" s="53"/>
      <c r="S59" s="53"/>
      <c r="T59" s="53"/>
      <c r="U59" s="53"/>
      <c r="V59" s="53"/>
      <c r="W59" s="53"/>
      <c r="X59" s="53"/>
      <c r="Y59" s="53"/>
      <c r="Z59" s="53"/>
      <c r="AA59" s="53"/>
      <c r="AB59" s="53">
        <v>6.7816080000000003</v>
      </c>
      <c r="AC59" s="53">
        <v>7.5805829999999998</v>
      </c>
      <c r="AD59" s="53">
        <v>6.7166370000000004</v>
      </c>
      <c r="AE59" s="53">
        <v>7.3653409999999999</v>
      </c>
      <c r="AF59" s="53">
        <v>9.1949100000000001</v>
      </c>
      <c r="AG59" s="53">
        <v>18.3127</v>
      </c>
      <c r="AH59" s="53">
        <v>9.7887529999999998</v>
      </c>
      <c r="AI59" s="53">
        <v>20.545368</v>
      </c>
      <c r="AJ59" s="53">
        <v>16.079713000000002</v>
      </c>
      <c r="AK59" s="53">
        <v>9.0452919999999999</v>
      </c>
      <c r="AL59" s="53">
        <v>11.396856</v>
      </c>
      <c r="AM59" s="53">
        <v>15.88871</v>
      </c>
      <c r="AN59" s="53">
        <v>16.160947481804367</v>
      </c>
      <c r="AO59" s="53">
        <v>15.382919280228375</v>
      </c>
      <c r="AP59" s="53">
        <v>15.973484572488761</v>
      </c>
      <c r="AQ59" s="53">
        <v>16.196730335392893</v>
      </c>
      <c r="AR59" s="53">
        <v>16.530513588893896</v>
      </c>
      <c r="AS59" s="53">
        <v>17.124813935177283</v>
      </c>
      <c r="AT59" s="53">
        <v>17.891903113518669</v>
      </c>
      <c r="AU59" s="53">
        <v>18.48353192712116</v>
      </c>
      <c r="AV59" s="53">
        <v>19.038143919584666</v>
      </c>
      <c r="AW59" s="53">
        <v>19.522831898239911</v>
      </c>
    </row>
    <row r="60" spans="1:49" x14ac:dyDescent="0.35">
      <c r="A60" s="1"/>
      <c r="B60" s="52" t="s">
        <v>175</v>
      </c>
      <c r="C60" s="26"/>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row>
    <row r="61" spans="1:49" x14ac:dyDescent="0.35">
      <c r="A61" s="1"/>
      <c r="B61" s="37" t="s">
        <v>170</v>
      </c>
      <c r="C61" s="26" t="s">
        <v>3</v>
      </c>
      <c r="D61" s="53"/>
      <c r="E61" s="53"/>
      <c r="F61" s="53"/>
      <c r="G61" s="53"/>
      <c r="H61" s="53"/>
      <c r="I61" s="53"/>
      <c r="J61" s="53"/>
      <c r="K61" s="53"/>
      <c r="L61" s="53"/>
      <c r="M61" s="53"/>
      <c r="N61" s="53"/>
      <c r="O61" s="53"/>
      <c r="P61" s="53"/>
      <c r="Q61" s="53"/>
      <c r="R61" s="53"/>
      <c r="S61" s="53"/>
      <c r="T61" s="53"/>
      <c r="U61" s="53"/>
      <c r="V61" s="53"/>
      <c r="W61" s="53"/>
      <c r="X61" s="53"/>
      <c r="Y61" s="53"/>
      <c r="Z61" s="53"/>
      <c r="AA61" s="53"/>
      <c r="AB61" s="41">
        <v>1371.885</v>
      </c>
      <c r="AC61" s="41">
        <v>1348.0740000000001</v>
      </c>
      <c r="AD61" s="41">
        <v>1276.79</v>
      </c>
      <c r="AE61" s="41">
        <v>1564.124</v>
      </c>
      <c r="AF61" s="41">
        <v>1411.5440000000001</v>
      </c>
      <c r="AG61" s="41">
        <v>1244.424</v>
      </c>
      <c r="AH61" s="41">
        <v>1336.5640000000001</v>
      </c>
      <c r="AI61" s="41">
        <v>1440.914</v>
      </c>
      <c r="AJ61" s="41">
        <v>1520.4490000000001</v>
      </c>
      <c r="AK61" s="41">
        <v>1422.0419999999999</v>
      </c>
      <c r="AL61" s="41">
        <v>1465.6389999999999</v>
      </c>
      <c r="AM61" s="41">
        <v>1367.4770000000001</v>
      </c>
      <c r="AN61" s="41">
        <v>1488.6724066134673</v>
      </c>
      <c r="AO61" s="41">
        <v>1328.5837643320963</v>
      </c>
      <c r="AP61" s="41">
        <v>1324.1258560345502</v>
      </c>
      <c r="AQ61" s="41">
        <v>1315.6401181113963</v>
      </c>
      <c r="AR61" s="41">
        <v>1308.5822980865587</v>
      </c>
      <c r="AS61" s="41">
        <v>1306.6070790062388</v>
      </c>
      <c r="AT61" s="41">
        <v>1308.1993192176205</v>
      </c>
      <c r="AU61" s="41">
        <v>1309.8345839422623</v>
      </c>
      <c r="AV61" s="41">
        <v>1309.3289443566014</v>
      </c>
      <c r="AW61" s="41">
        <v>1308.663592850419</v>
      </c>
    </row>
    <row r="62" spans="1:49" x14ac:dyDescent="0.35">
      <c r="A62" s="1"/>
      <c r="B62" s="37" t="s">
        <v>171</v>
      </c>
      <c r="C62" s="26" t="s">
        <v>115</v>
      </c>
      <c r="D62" s="46"/>
      <c r="E62" s="46"/>
      <c r="F62" s="46"/>
      <c r="G62" s="46"/>
      <c r="H62" s="46"/>
      <c r="I62" s="46"/>
      <c r="J62" s="46"/>
      <c r="K62" s="46"/>
      <c r="L62" s="46"/>
      <c r="M62" s="46"/>
      <c r="N62" s="46"/>
      <c r="O62" s="46"/>
      <c r="P62" s="46"/>
      <c r="Q62" s="46"/>
      <c r="R62" s="46"/>
      <c r="S62" s="46"/>
      <c r="T62" s="46"/>
      <c r="U62" s="46"/>
      <c r="V62" s="46"/>
      <c r="W62" s="46"/>
      <c r="X62" s="46"/>
      <c r="Y62" s="46"/>
      <c r="Z62" s="46"/>
      <c r="AA62" s="46"/>
      <c r="AB62" s="46">
        <v>0.42473219814241486</v>
      </c>
      <c r="AC62" s="46">
        <v>0.42127312500000003</v>
      </c>
      <c r="AD62" s="46">
        <v>0.40792012779552717</v>
      </c>
      <c r="AE62" s="46">
        <v>0.44309461756373936</v>
      </c>
      <c r="AF62" s="46">
        <v>0.43166483180428139</v>
      </c>
      <c r="AG62" s="46">
        <v>0.46959396226415095</v>
      </c>
      <c r="AH62" s="46">
        <v>0.473958865248227</v>
      </c>
      <c r="AI62" s="46">
        <v>0.47398486842105264</v>
      </c>
      <c r="AJ62" s="46">
        <v>0.47812861635220127</v>
      </c>
      <c r="AK62" s="46">
        <v>0.47719530201342281</v>
      </c>
      <c r="AL62" s="46">
        <v>0.48053737704918031</v>
      </c>
      <c r="AM62" s="46">
        <v>0.47676100581681685</v>
      </c>
      <c r="AN62" s="46">
        <v>0.47676100581681685</v>
      </c>
      <c r="AO62" s="46">
        <v>0.47676100581681685</v>
      </c>
      <c r="AP62" s="46">
        <v>0.47676100581681685</v>
      </c>
      <c r="AQ62" s="46">
        <v>0.47676100581681685</v>
      </c>
      <c r="AR62" s="46">
        <v>0.47676100581681685</v>
      </c>
      <c r="AS62" s="46">
        <v>0.47676100581681685</v>
      </c>
      <c r="AT62" s="46">
        <v>0.47676100581681685</v>
      </c>
      <c r="AU62" s="46">
        <v>0.47676100581681685</v>
      </c>
      <c r="AV62" s="46">
        <v>0.47676100581681685</v>
      </c>
      <c r="AW62" s="46">
        <v>0.47676100581681685</v>
      </c>
    </row>
    <row r="63" spans="1:49" x14ac:dyDescent="0.35">
      <c r="A63" s="1"/>
      <c r="B63" s="37" t="s">
        <v>291</v>
      </c>
      <c r="C63" s="26" t="s">
        <v>172</v>
      </c>
      <c r="D63" s="53"/>
      <c r="E63" s="53"/>
      <c r="F63" s="53"/>
      <c r="G63" s="53"/>
      <c r="H63" s="53"/>
      <c r="I63" s="53"/>
      <c r="J63" s="53"/>
      <c r="K63" s="53"/>
      <c r="L63" s="53"/>
      <c r="M63" s="53"/>
      <c r="N63" s="53"/>
      <c r="O63" s="53"/>
      <c r="P63" s="53"/>
      <c r="Q63" s="53"/>
      <c r="R63" s="53"/>
      <c r="S63" s="53"/>
      <c r="T63" s="53"/>
      <c r="U63" s="53"/>
      <c r="V63" s="53"/>
      <c r="W63" s="53"/>
      <c r="X63" s="53"/>
      <c r="Y63" s="53"/>
      <c r="Z63" s="53"/>
      <c r="AA63" s="53"/>
      <c r="AB63" s="53">
        <v>37.845286999999999</v>
      </c>
      <c r="AC63" s="53">
        <v>34.247169999999997</v>
      </c>
      <c r="AD63" s="53">
        <v>32.296044999999999</v>
      </c>
      <c r="AE63" s="53">
        <v>44.217900999999998</v>
      </c>
      <c r="AF63" s="53">
        <v>33.959408000000003</v>
      </c>
      <c r="AG63" s="53">
        <v>29.154302000000001</v>
      </c>
      <c r="AH63" s="53">
        <v>30.262187000000001</v>
      </c>
      <c r="AI63" s="53">
        <v>47.256055000000003</v>
      </c>
      <c r="AJ63" s="53">
        <v>59.606496</v>
      </c>
      <c r="AK63" s="53">
        <v>51.919597000000003</v>
      </c>
      <c r="AL63" s="53">
        <v>43.660271000000002</v>
      </c>
      <c r="AM63" s="53">
        <v>35.828349000000003</v>
      </c>
      <c r="AN63" s="53">
        <v>41.73556993315983</v>
      </c>
      <c r="AO63" s="53">
        <v>37.736361688178867</v>
      </c>
      <c r="AP63" s="53">
        <v>38.101500452976595</v>
      </c>
      <c r="AQ63" s="53">
        <v>38.085659205186261</v>
      </c>
      <c r="AR63" s="53">
        <v>37.098005558869943</v>
      </c>
      <c r="AS63" s="53">
        <v>36.83421593531002</v>
      </c>
      <c r="AT63" s="53">
        <v>37.028481600603257</v>
      </c>
      <c r="AU63" s="53">
        <v>37.466781430590771</v>
      </c>
      <c r="AV63" s="53">
        <v>37.633063460693663</v>
      </c>
      <c r="AW63" s="53">
        <v>37.496234521240737</v>
      </c>
    </row>
    <row r="64" spans="1:49" x14ac:dyDescent="0.35">
      <c r="A64" s="1"/>
      <c r="B64" s="37" t="s">
        <v>173</v>
      </c>
      <c r="C64" s="26" t="s">
        <v>172</v>
      </c>
      <c r="D64" s="53"/>
      <c r="E64" s="53"/>
      <c r="F64" s="53"/>
      <c r="G64" s="53"/>
      <c r="H64" s="53"/>
      <c r="I64" s="53"/>
      <c r="J64" s="53"/>
      <c r="K64" s="53"/>
      <c r="L64" s="53"/>
      <c r="M64" s="53"/>
      <c r="N64" s="53"/>
      <c r="O64" s="53"/>
      <c r="P64" s="53"/>
      <c r="Q64" s="53"/>
      <c r="R64" s="53"/>
      <c r="S64" s="53"/>
      <c r="T64" s="53"/>
      <c r="U64" s="53"/>
      <c r="V64" s="53"/>
      <c r="W64" s="53"/>
      <c r="X64" s="53"/>
      <c r="Y64" s="53"/>
      <c r="Z64" s="53"/>
      <c r="AA64" s="53"/>
      <c r="AB64" s="53">
        <v>26.684878999999999</v>
      </c>
      <c r="AC64" s="53">
        <v>23.998858999999999</v>
      </c>
      <c r="AD64" s="53">
        <v>22.621079999999999</v>
      </c>
      <c r="AE64" s="53">
        <v>30.854825999999999</v>
      </c>
      <c r="AF64" s="53">
        <v>24.050953</v>
      </c>
      <c r="AG64" s="53">
        <v>20.129362</v>
      </c>
      <c r="AH64" s="53">
        <v>20.961971999999999</v>
      </c>
      <c r="AI64" s="53">
        <v>32.942590000000003</v>
      </c>
      <c r="AJ64" s="53">
        <v>41.771276</v>
      </c>
      <c r="AK64" s="53">
        <v>36.508803</v>
      </c>
      <c r="AL64" s="53">
        <v>30.527909999999999</v>
      </c>
      <c r="AM64" s="53">
        <v>24.719987</v>
      </c>
      <c r="AN64" s="53">
        <v>29.15618089280559</v>
      </c>
      <c r="AO64" s="53">
        <v>26.3623616349063</v>
      </c>
      <c r="AP64" s="53">
        <v>26.617445054025005</v>
      </c>
      <c r="AQ64" s="53">
        <v>26.606378467732245</v>
      </c>
      <c r="AR64" s="53">
        <v>25.916410452019147</v>
      </c>
      <c r="AS64" s="53">
        <v>25.732128842962997</v>
      </c>
      <c r="AT64" s="53">
        <v>25.867841494967553</v>
      </c>
      <c r="AU64" s="53">
        <v>26.174034728913274</v>
      </c>
      <c r="AV64" s="53">
        <v>26.290198206653418</v>
      </c>
      <c r="AW64" s="53">
        <v>26.194610454612427</v>
      </c>
    </row>
    <row r="65" spans="1:49" x14ac:dyDescent="0.35">
      <c r="A65" s="1"/>
      <c r="B65" s="37" t="s">
        <v>174</v>
      </c>
      <c r="C65" s="26" t="s">
        <v>172</v>
      </c>
      <c r="D65" s="53"/>
      <c r="E65" s="53"/>
      <c r="F65" s="53"/>
      <c r="G65" s="53"/>
      <c r="H65" s="53"/>
      <c r="I65" s="53"/>
      <c r="J65" s="53"/>
      <c r="K65" s="53"/>
      <c r="L65" s="53"/>
      <c r="M65" s="53"/>
      <c r="N65" s="53"/>
      <c r="O65" s="53"/>
      <c r="P65" s="53"/>
      <c r="Q65" s="53"/>
      <c r="R65" s="53"/>
      <c r="S65" s="53"/>
      <c r="T65" s="53"/>
      <c r="U65" s="53"/>
      <c r="V65" s="53"/>
      <c r="W65" s="53"/>
      <c r="X65" s="53"/>
      <c r="Y65" s="53"/>
      <c r="Z65" s="53"/>
      <c r="AA65" s="53"/>
      <c r="AB65" s="53">
        <v>29.420151000000001</v>
      </c>
      <c r="AC65" s="53">
        <v>25.307573999999999</v>
      </c>
      <c r="AD65" s="53">
        <v>23.070910000000001</v>
      </c>
      <c r="AE65" s="53">
        <v>21.452877999999998</v>
      </c>
      <c r="AF65" s="53">
        <v>32.801237999999998</v>
      </c>
      <c r="AG65" s="53">
        <v>39.431507000000003</v>
      </c>
      <c r="AH65" s="53">
        <v>27.592967000000002</v>
      </c>
      <c r="AI65" s="53">
        <v>45.931229000000002</v>
      </c>
      <c r="AJ65" s="53">
        <v>53.140503000000002</v>
      </c>
      <c r="AK65" s="53">
        <v>34.191450000000003</v>
      </c>
      <c r="AL65" s="53">
        <v>48.656723999999997</v>
      </c>
      <c r="AM65" s="53">
        <v>54.741002000000002</v>
      </c>
      <c r="AN65" s="53">
        <v>43.071298846872217</v>
      </c>
      <c r="AO65" s="53">
        <v>43.192167530667703</v>
      </c>
      <c r="AP65" s="53">
        <v>43.496697064485126</v>
      </c>
      <c r="AQ65" s="53">
        <v>44.439206900031351</v>
      </c>
      <c r="AR65" s="53">
        <v>44.918386407419391</v>
      </c>
      <c r="AS65" s="53">
        <v>45.364185148512128</v>
      </c>
      <c r="AT65" s="53">
        <v>45.778875922703442</v>
      </c>
      <c r="AU65" s="53">
        <v>46.263548569666419</v>
      </c>
      <c r="AV65" s="53">
        <v>46.987870287382812</v>
      </c>
      <c r="AW65" s="53">
        <v>47.62181348751723</v>
      </c>
    </row>
    <row r="66" spans="1:49" x14ac:dyDescent="0.35">
      <c r="A66" s="1"/>
      <c r="B66" s="37"/>
      <c r="C66" s="26"/>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row>
    <row r="67" spans="1:49" x14ac:dyDescent="0.35">
      <c r="A67" s="1"/>
      <c r="B67" s="27" t="s">
        <v>27</v>
      </c>
      <c r="C67" s="26"/>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row>
    <row r="68" spans="1:49" x14ac:dyDescent="0.35">
      <c r="A68" s="1"/>
      <c r="B68" s="52" t="s">
        <v>169</v>
      </c>
      <c r="C68" s="26"/>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row>
    <row r="69" spans="1:49" x14ac:dyDescent="0.35">
      <c r="A69" s="1"/>
      <c r="B69" s="37" t="s">
        <v>170</v>
      </c>
      <c r="C69" s="26" t="s">
        <v>3</v>
      </c>
      <c r="D69" s="53"/>
      <c r="E69" s="53"/>
      <c r="F69" s="53"/>
      <c r="G69" s="53"/>
      <c r="H69" s="53"/>
      <c r="I69" s="53"/>
      <c r="J69" s="53"/>
      <c r="K69" s="53"/>
      <c r="L69" s="53"/>
      <c r="M69" s="53"/>
      <c r="N69" s="53"/>
      <c r="O69" s="53"/>
      <c r="P69" s="53"/>
      <c r="Q69" s="53"/>
      <c r="R69" s="53"/>
      <c r="S69" s="53"/>
      <c r="T69" s="53"/>
      <c r="U69" s="53"/>
      <c r="V69" s="53"/>
      <c r="W69" s="53"/>
      <c r="X69" s="53"/>
      <c r="Y69" s="53"/>
      <c r="Z69" s="53"/>
      <c r="AA69" s="53"/>
      <c r="AB69" s="53">
        <v>91.853999999999999</v>
      </c>
      <c r="AC69" s="53">
        <v>227.29</v>
      </c>
      <c r="AD69" s="53">
        <v>22.062999999999999</v>
      </c>
      <c r="AE69" s="53">
        <v>7.8730000000000002</v>
      </c>
      <c r="AF69" s="53">
        <v>7.9240000000000004</v>
      </c>
      <c r="AG69" s="53">
        <v>14.273999999999999</v>
      </c>
      <c r="AH69" s="53">
        <v>9.4730000000000008</v>
      </c>
      <c r="AI69" s="53">
        <v>48.88</v>
      </c>
      <c r="AJ69" s="53">
        <v>3.2610000000000001</v>
      </c>
      <c r="AK69" s="53">
        <v>4.5810000000000004</v>
      </c>
      <c r="AL69" s="53">
        <v>6.6280000000000001</v>
      </c>
      <c r="AM69" s="53">
        <v>2.6749999999999998</v>
      </c>
      <c r="AN69" s="53">
        <v>0</v>
      </c>
      <c r="AO69" s="53">
        <v>0</v>
      </c>
      <c r="AP69" s="53">
        <v>0</v>
      </c>
      <c r="AQ69" s="53">
        <v>0</v>
      </c>
      <c r="AR69" s="53">
        <v>0</v>
      </c>
      <c r="AS69" s="53">
        <v>0</v>
      </c>
      <c r="AT69" s="53">
        <v>0</v>
      </c>
      <c r="AU69" s="53">
        <v>0</v>
      </c>
      <c r="AV69" s="53">
        <v>0</v>
      </c>
      <c r="AW69" s="53">
        <v>0</v>
      </c>
    </row>
    <row r="70" spans="1:49" x14ac:dyDescent="0.35">
      <c r="A70" s="1"/>
      <c r="B70" s="37" t="s">
        <v>171</v>
      </c>
      <c r="C70" s="26" t="s">
        <v>115</v>
      </c>
      <c r="D70" s="46"/>
      <c r="E70" s="46"/>
      <c r="F70" s="46"/>
      <c r="G70" s="46"/>
      <c r="H70" s="46"/>
      <c r="I70" s="46"/>
      <c r="J70" s="46"/>
      <c r="K70" s="46"/>
      <c r="L70" s="46"/>
      <c r="M70" s="46"/>
      <c r="N70" s="46"/>
      <c r="O70" s="46"/>
      <c r="P70" s="46"/>
      <c r="Q70" s="46"/>
      <c r="R70" s="46"/>
      <c r="S70" s="46"/>
      <c r="T70" s="46"/>
      <c r="U70" s="46"/>
      <c r="V70" s="46"/>
      <c r="W70" s="46"/>
      <c r="X70" s="46"/>
      <c r="Y70" s="46"/>
      <c r="Z70" s="46"/>
      <c r="AA70" s="46"/>
      <c r="AB70" s="46">
        <v>0.54031764705882357</v>
      </c>
      <c r="AC70" s="46">
        <v>0.50508888888888892</v>
      </c>
      <c r="AD70" s="46">
        <v>0.46942553191489361</v>
      </c>
      <c r="AE70" s="46">
        <v>0.87477777777777777</v>
      </c>
      <c r="AF70" s="46">
        <v>0.66033333333333333</v>
      </c>
      <c r="AG70" s="46">
        <v>0</v>
      </c>
      <c r="AH70" s="46">
        <v>0</v>
      </c>
      <c r="AI70" s="46">
        <v>0</v>
      </c>
      <c r="AJ70" s="46">
        <v>0</v>
      </c>
      <c r="AK70" s="46">
        <v>0</v>
      </c>
      <c r="AL70" s="46">
        <v>0</v>
      </c>
      <c r="AM70" s="46">
        <v>0</v>
      </c>
      <c r="AN70" s="46">
        <v>0</v>
      </c>
      <c r="AO70" s="46">
        <v>0</v>
      </c>
      <c r="AP70" s="46">
        <v>0</v>
      </c>
      <c r="AQ70" s="46">
        <v>0</v>
      </c>
      <c r="AR70" s="46">
        <v>0</v>
      </c>
      <c r="AS70" s="46">
        <v>0</v>
      </c>
      <c r="AT70" s="46">
        <v>0</v>
      </c>
      <c r="AU70" s="46">
        <v>0</v>
      </c>
      <c r="AV70" s="46">
        <v>0</v>
      </c>
      <c r="AW70" s="46">
        <v>0</v>
      </c>
    </row>
    <row r="71" spans="1:49" x14ac:dyDescent="0.35">
      <c r="A71" s="1"/>
      <c r="B71" s="37" t="s">
        <v>291</v>
      </c>
      <c r="C71" s="26" t="s">
        <v>172</v>
      </c>
      <c r="D71" s="53"/>
      <c r="E71" s="53"/>
      <c r="F71" s="53"/>
      <c r="G71" s="53"/>
      <c r="H71" s="53"/>
      <c r="I71" s="53"/>
      <c r="J71" s="53"/>
      <c r="K71" s="53"/>
      <c r="L71" s="53"/>
      <c r="M71" s="53"/>
      <c r="N71" s="53"/>
      <c r="O71" s="53"/>
      <c r="P71" s="53"/>
      <c r="Q71" s="53"/>
      <c r="R71" s="53"/>
      <c r="S71" s="53"/>
      <c r="T71" s="53"/>
      <c r="U71" s="53"/>
      <c r="V71" s="53"/>
      <c r="W71" s="53"/>
      <c r="X71" s="53"/>
      <c r="Y71" s="53"/>
      <c r="Z71" s="53"/>
      <c r="AA71" s="53"/>
      <c r="AB71" s="53">
        <v>1.8768800000000001</v>
      </c>
      <c r="AC71" s="53">
        <v>2.575685</v>
      </c>
      <c r="AD71" s="53">
        <v>0.29687599999999997</v>
      </c>
      <c r="AE71" s="53">
        <v>0.15124399999999999</v>
      </c>
      <c r="AF71" s="53">
        <v>0.207539</v>
      </c>
      <c r="AG71" s="53">
        <v>0.32101400000000002</v>
      </c>
      <c r="AH71" s="53">
        <v>0.24760399999999999</v>
      </c>
      <c r="AI71" s="53">
        <v>1.0968389999999999</v>
      </c>
      <c r="AJ71" s="53">
        <v>0.13780999999999999</v>
      </c>
      <c r="AK71" s="53">
        <v>0.19455900000000001</v>
      </c>
      <c r="AL71" s="53">
        <v>0.144318</v>
      </c>
      <c r="AM71" s="53">
        <v>7.8018000000000004E-2</v>
      </c>
      <c r="AN71" s="53">
        <v>0</v>
      </c>
      <c r="AO71" s="53">
        <v>0</v>
      </c>
      <c r="AP71" s="53">
        <v>0</v>
      </c>
      <c r="AQ71" s="53">
        <v>0</v>
      </c>
      <c r="AR71" s="53">
        <v>0</v>
      </c>
      <c r="AS71" s="53">
        <v>0</v>
      </c>
      <c r="AT71" s="53">
        <v>0</v>
      </c>
      <c r="AU71" s="53">
        <v>0</v>
      </c>
      <c r="AV71" s="53">
        <v>0</v>
      </c>
      <c r="AW71" s="53">
        <v>0</v>
      </c>
    </row>
    <row r="72" spans="1:49" x14ac:dyDescent="0.35">
      <c r="A72" s="1"/>
      <c r="B72" s="37" t="s">
        <v>173</v>
      </c>
      <c r="C72" s="26" t="s">
        <v>172</v>
      </c>
      <c r="D72" s="53"/>
      <c r="E72" s="53"/>
      <c r="F72" s="53"/>
      <c r="G72" s="53"/>
      <c r="H72" s="53"/>
      <c r="I72" s="53"/>
      <c r="J72" s="53"/>
      <c r="K72" s="53"/>
      <c r="L72" s="53"/>
      <c r="M72" s="53"/>
      <c r="N72" s="53"/>
      <c r="O72" s="53"/>
      <c r="P72" s="53"/>
      <c r="Q72" s="53"/>
      <c r="R72" s="53"/>
      <c r="S72" s="53"/>
      <c r="T72" s="53"/>
      <c r="U72" s="53"/>
      <c r="V72" s="53"/>
      <c r="W72" s="53"/>
      <c r="X72" s="53"/>
      <c r="Y72" s="53"/>
      <c r="Z72" s="53"/>
      <c r="AA72" s="53"/>
      <c r="AB72" s="53">
        <v>1.5981179999999999</v>
      </c>
      <c r="AC72" s="53">
        <v>2.1328399999999998</v>
      </c>
      <c r="AD72" s="53">
        <v>0.230938</v>
      </c>
      <c r="AE72" s="53">
        <v>0.109331</v>
      </c>
      <c r="AF72" s="53">
        <v>0.13122500000000001</v>
      </c>
      <c r="AG72" s="53">
        <v>0.20963300000000001</v>
      </c>
      <c r="AH72" s="53">
        <v>0.172065</v>
      </c>
      <c r="AI72" s="53">
        <v>0.85723400000000005</v>
      </c>
      <c r="AJ72" s="53">
        <v>0.103035</v>
      </c>
      <c r="AK72" s="53">
        <v>0.14865800000000001</v>
      </c>
      <c r="AL72" s="53">
        <v>0.113805</v>
      </c>
      <c r="AM72" s="53">
        <v>5.1180999999999997E-2</v>
      </c>
      <c r="AN72" s="53">
        <v>0</v>
      </c>
      <c r="AO72" s="53">
        <v>0</v>
      </c>
      <c r="AP72" s="53">
        <v>0</v>
      </c>
      <c r="AQ72" s="53">
        <v>0</v>
      </c>
      <c r="AR72" s="53">
        <v>0</v>
      </c>
      <c r="AS72" s="53">
        <v>0</v>
      </c>
      <c r="AT72" s="53">
        <v>0</v>
      </c>
      <c r="AU72" s="53">
        <v>0</v>
      </c>
      <c r="AV72" s="53">
        <v>0</v>
      </c>
      <c r="AW72" s="53">
        <v>0</v>
      </c>
    </row>
    <row r="73" spans="1:49" x14ac:dyDescent="0.35">
      <c r="A73" s="1"/>
      <c r="B73" s="37" t="s">
        <v>174</v>
      </c>
      <c r="C73" s="26" t="s">
        <v>172</v>
      </c>
      <c r="D73" s="53"/>
      <c r="E73" s="53"/>
      <c r="F73" s="53"/>
      <c r="G73" s="53"/>
      <c r="H73" s="53"/>
      <c r="I73" s="53"/>
      <c r="J73" s="53"/>
      <c r="K73" s="53"/>
      <c r="L73" s="53"/>
      <c r="M73" s="53"/>
      <c r="N73" s="53"/>
      <c r="O73" s="53"/>
      <c r="P73" s="53"/>
      <c r="Q73" s="53"/>
      <c r="R73" s="53"/>
      <c r="S73" s="53"/>
      <c r="T73" s="53"/>
      <c r="U73" s="53"/>
      <c r="V73" s="53"/>
      <c r="W73" s="53"/>
      <c r="X73" s="53"/>
      <c r="Y73" s="53"/>
      <c r="Z73" s="53"/>
      <c r="AA73" s="53"/>
      <c r="AB73" s="53">
        <v>0.51438499999999998</v>
      </c>
      <c r="AC73" s="53">
        <v>1.0233159999999999</v>
      </c>
      <c r="AD73" s="53">
        <v>0.39324700000000001</v>
      </c>
      <c r="AE73" s="53">
        <v>0.33036599999999999</v>
      </c>
      <c r="AF73" s="53">
        <v>0.232881</v>
      </c>
      <c r="AG73" s="53">
        <v>0.58226100000000003</v>
      </c>
      <c r="AH73" s="53">
        <v>0.185201</v>
      </c>
      <c r="AI73" s="53">
        <v>0.25088100000000002</v>
      </c>
      <c r="AJ73" s="53">
        <v>0.11026900000000001</v>
      </c>
      <c r="AK73" s="53">
        <v>9.5631999999999995E-2</v>
      </c>
      <c r="AL73" s="53">
        <v>4.0547E-2</v>
      </c>
      <c r="AM73" s="53">
        <v>0.12485599999999999</v>
      </c>
      <c r="AN73" s="53">
        <v>0</v>
      </c>
      <c r="AO73" s="53">
        <v>0</v>
      </c>
      <c r="AP73" s="53">
        <v>0</v>
      </c>
      <c r="AQ73" s="53">
        <v>0</v>
      </c>
      <c r="AR73" s="53">
        <v>0</v>
      </c>
      <c r="AS73" s="53">
        <v>0</v>
      </c>
      <c r="AT73" s="53">
        <v>0</v>
      </c>
      <c r="AU73" s="53">
        <v>0</v>
      </c>
      <c r="AV73" s="53">
        <v>0</v>
      </c>
      <c r="AW73" s="53">
        <v>0</v>
      </c>
    </row>
    <row r="74" spans="1:49" x14ac:dyDescent="0.35">
      <c r="A74" s="1"/>
      <c r="B74" s="52" t="s">
        <v>175</v>
      </c>
      <c r="C74" s="26"/>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row>
    <row r="75" spans="1:49" x14ac:dyDescent="0.35">
      <c r="A75" s="1"/>
      <c r="B75" s="37" t="s">
        <v>170</v>
      </c>
      <c r="C75" s="26" t="s">
        <v>3</v>
      </c>
      <c r="D75" s="53"/>
      <c r="E75" s="53"/>
      <c r="F75" s="53"/>
      <c r="G75" s="53"/>
      <c r="H75" s="53"/>
      <c r="I75" s="53"/>
      <c r="J75" s="53"/>
      <c r="K75" s="53"/>
      <c r="L75" s="53"/>
      <c r="M75" s="53"/>
      <c r="N75" s="53"/>
      <c r="O75" s="53"/>
      <c r="P75" s="53"/>
      <c r="Q75" s="53"/>
      <c r="R75" s="53"/>
      <c r="S75" s="53"/>
      <c r="T75" s="53"/>
      <c r="U75" s="53"/>
      <c r="V75" s="53"/>
      <c r="W75" s="53"/>
      <c r="X75" s="53"/>
      <c r="Y75" s="53"/>
      <c r="Z75" s="53"/>
      <c r="AA75" s="53"/>
      <c r="AB75" s="53">
        <v>47.472999999999999</v>
      </c>
      <c r="AC75" s="53">
        <v>119.62</v>
      </c>
      <c r="AD75" s="53">
        <v>22.635000000000002</v>
      </c>
      <c r="AE75" s="53">
        <v>10.506</v>
      </c>
      <c r="AF75" s="53">
        <v>3.9369999999999998</v>
      </c>
      <c r="AG75" s="53">
        <v>8.9079999999999995</v>
      </c>
      <c r="AH75" s="53">
        <v>4.3920000000000003</v>
      </c>
      <c r="AI75" s="53">
        <v>29.706</v>
      </c>
      <c r="AJ75" s="53">
        <v>5.9720000000000004</v>
      </c>
      <c r="AK75" s="53">
        <v>4.9279999999999999</v>
      </c>
      <c r="AL75" s="53">
        <v>6.5019999999999998</v>
      </c>
      <c r="AM75" s="53">
        <v>6.1870000000000003</v>
      </c>
      <c r="AN75" s="53">
        <v>0</v>
      </c>
      <c r="AO75" s="53">
        <v>0</v>
      </c>
      <c r="AP75" s="53">
        <v>0</v>
      </c>
      <c r="AQ75" s="53">
        <v>0</v>
      </c>
      <c r="AR75" s="53">
        <v>0</v>
      </c>
      <c r="AS75" s="53">
        <v>0</v>
      </c>
      <c r="AT75" s="53">
        <v>0</v>
      </c>
      <c r="AU75" s="53">
        <v>0</v>
      </c>
      <c r="AV75" s="53">
        <v>0</v>
      </c>
      <c r="AW75" s="53">
        <v>0</v>
      </c>
    </row>
    <row r="76" spans="1:49" x14ac:dyDescent="0.35">
      <c r="A76" s="1"/>
      <c r="B76" s="37" t="s">
        <v>171</v>
      </c>
      <c r="C76" s="26" t="s">
        <v>115</v>
      </c>
      <c r="D76" s="46"/>
      <c r="E76" s="46"/>
      <c r="F76" s="46"/>
      <c r="G76" s="46"/>
      <c r="H76" s="46"/>
      <c r="I76" s="46"/>
      <c r="J76" s="46"/>
      <c r="K76" s="46"/>
      <c r="L76" s="46"/>
      <c r="M76" s="46"/>
      <c r="N76" s="46"/>
      <c r="O76" s="46"/>
      <c r="P76" s="46"/>
      <c r="Q76" s="46"/>
      <c r="R76" s="46"/>
      <c r="S76" s="46"/>
      <c r="T76" s="46"/>
      <c r="U76" s="46"/>
      <c r="V76" s="46"/>
      <c r="W76" s="46"/>
      <c r="X76" s="46"/>
      <c r="Y76" s="46"/>
      <c r="Z76" s="46"/>
      <c r="AA76" s="46"/>
      <c r="AB76" s="46">
        <v>0.27925294117647059</v>
      </c>
      <c r="AC76" s="46">
        <v>0.26582222222222224</v>
      </c>
      <c r="AD76" s="46">
        <v>0.48159574468085109</v>
      </c>
      <c r="AE76" s="46">
        <v>1.1673333333333333</v>
      </c>
      <c r="AF76" s="46">
        <v>0.32808333333333334</v>
      </c>
      <c r="AG76" s="46">
        <v>0</v>
      </c>
      <c r="AH76" s="46">
        <v>0</v>
      </c>
      <c r="AI76" s="46">
        <v>0</v>
      </c>
      <c r="AJ76" s="46">
        <v>0</v>
      </c>
      <c r="AK76" s="46">
        <v>0</v>
      </c>
      <c r="AL76" s="46">
        <v>0</v>
      </c>
      <c r="AM76" s="46">
        <v>0</v>
      </c>
      <c r="AN76" s="46">
        <v>0</v>
      </c>
      <c r="AO76" s="46">
        <v>0</v>
      </c>
      <c r="AP76" s="46">
        <v>0</v>
      </c>
      <c r="AQ76" s="46">
        <v>0</v>
      </c>
      <c r="AR76" s="46">
        <v>0</v>
      </c>
      <c r="AS76" s="46">
        <v>0</v>
      </c>
      <c r="AT76" s="46">
        <v>0</v>
      </c>
      <c r="AU76" s="46">
        <v>0</v>
      </c>
      <c r="AV76" s="46">
        <v>0</v>
      </c>
      <c r="AW76" s="46">
        <v>0</v>
      </c>
    </row>
    <row r="77" spans="1:49" x14ac:dyDescent="0.35">
      <c r="A77" s="1"/>
      <c r="B77" s="37" t="s">
        <v>291</v>
      </c>
      <c r="C77" s="26" t="s">
        <v>172</v>
      </c>
      <c r="D77" s="53"/>
      <c r="E77" s="53"/>
      <c r="F77" s="53"/>
      <c r="G77" s="53"/>
      <c r="H77" s="53"/>
      <c r="I77" s="53"/>
      <c r="J77" s="53"/>
      <c r="K77" s="53"/>
      <c r="L77" s="53"/>
      <c r="M77" s="53"/>
      <c r="N77" s="53"/>
      <c r="O77" s="53"/>
      <c r="P77" s="53"/>
      <c r="Q77" s="53"/>
      <c r="R77" s="53"/>
      <c r="S77" s="53"/>
      <c r="T77" s="53"/>
      <c r="U77" s="53"/>
      <c r="V77" s="53"/>
      <c r="W77" s="53"/>
      <c r="X77" s="53"/>
      <c r="Y77" s="53"/>
      <c r="Z77" s="53"/>
      <c r="AA77" s="53"/>
      <c r="AB77" s="53">
        <v>2.2903039999999999</v>
      </c>
      <c r="AC77" s="53">
        <v>4.8462170000000002</v>
      </c>
      <c r="AD77" s="53">
        <v>0.88629100000000005</v>
      </c>
      <c r="AE77" s="53">
        <v>0.468138</v>
      </c>
      <c r="AF77" s="53">
        <v>0.16592199999999999</v>
      </c>
      <c r="AG77" s="53">
        <v>0.30204700000000001</v>
      </c>
      <c r="AH77" s="53">
        <v>0.196492</v>
      </c>
      <c r="AI77" s="53">
        <v>1.665092</v>
      </c>
      <c r="AJ77" s="53">
        <v>0.39075399999999999</v>
      </c>
      <c r="AK77" s="53">
        <v>0.36987700000000001</v>
      </c>
      <c r="AL77" s="53">
        <v>0.31996799999999997</v>
      </c>
      <c r="AM77" s="53">
        <v>0.33830100000000002</v>
      </c>
      <c r="AN77" s="53">
        <v>0</v>
      </c>
      <c r="AO77" s="53">
        <v>0</v>
      </c>
      <c r="AP77" s="53">
        <v>0</v>
      </c>
      <c r="AQ77" s="53">
        <v>0</v>
      </c>
      <c r="AR77" s="53">
        <v>0</v>
      </c>
      <c r="AS77" s="53">
        <v>0</v>
      </c>
      <c r="AT77" s="53">
        <v>0</v>
      </c>
      <c r="AU77" s="53">
        <v>0</v>
      </c>
      <c r="AV77" s="53">
        <v>0</v>
      </c>
      <c r="AW77" s="53">
        <v>0</v>
      </c>
    </row>
    <row r="78" spans="1:49" x14ac:dyDescent="0.35">
      <c r="A78" s="1"/>
      <c r="B78" s="37" t="s">
        <v>173</v>
      </c>
      <c r="C78" s="26" t="s">
        <v>172</v>
      </c>
      <c r="D78" s="53"/>
      <c r="E78" s="53"/>
      <c r="F78" s="53"/>
      <c r="G78" s="53"/>
      <c r="H78" s="53"/>
      <c r="I78" s="53"/>
      <c r="J78" s="53"/>
      <c r="K78" s="53"/>
      <c r="L78" s="53"/>
      <c r="M78" s="53"/>
      <c r="N78" s="53"/>
      <c r="O78" s="53"/>
      <c r="P78" s="53"/>
      <c r="Q78" s="53"/>
      <c r="R78" s="53"/>
      <c r="S78" s="53"/>
      <c r="T78" s="53"/>
      <c r="U78" s="53"/>
      <c r="V78" s="53"/>
      <c r="W78" s="53"/>
      <c r="X78" s="53"/>
      <c r="Y78" s="53"/>
      <c r="Z78" s="53"/>
      <c r="AA78" s="53"/>
      <c r="AB78" s="53">
        <v>1.604916</v>
      </c>
      <c r="AC78" s="53">
        <v>3.4465629999999998</v>
      </c>
      <c r="AD78" s="53">
        <v>0.61281300000000005</v>
      </c>
      <c r="AE78" s="53">
        <v>0.27201500000000001</v>
      </c>
      <c r="AF78" s="53">
        <v>0.11555700000000001</v>
      </c>
      <c r="AG78" s="53">
        <v>0.19222400000000001</v>
      </c>
      <c r="AH78" s="53">
        <v>0.12970599999999999</v>
      </c>
      <c r="AI78" s="53">
        <v>1.1207929999999999</v>
      </c>
      <c r="AJ78" s="53">
        <v>0.23905100000000001</v>
      </c>
      <c r="AK78" s="53">
        <v>0.23600299999999999</v>
      </c>
      <c r="AL78" s="53">
        <v>0.22225300000000001</v>
      </c>
      <c r="AM78" s="53">
        <v>0.22006300000000001</v>
      </c>
      <c r="AN78" s="53">
        <v>0</v>
      </c>
      <c r="AO78" s="53">
        <v>0</v>
      </c>
      <c r="AP78" s="53">
        <v>0</v>
      </c>
      <c r="AQ78" s="53">
        <v>0</v>
      </c>
      <c r="AR78" s="53">
        <v>0</v>
      </c>
      <c r="AS78" s="53">
        <v>0</v>
      </c>
      <c r="AT78" s="53">
        <v>0</v>
      </c>
      <c r="AU78" s="53">
        <v>0</v>
      </c>
      <c r="AV78" s="53">
        <v>0</v>
      </c>
      <c r="AW78" s="53">
        <v>0</v>
      </c>
    </row>
    <row r="79" spans="1:49" x14ac:dyDescent="0.35">
      <c r="A79" s="1"/>
      <c r="B79" s="37" t="s">
        <v>174</v>
      </c>
      <c r="C79" s="26" t="s">
        <v>172</v>
      </c>
      <c r="D79" s="53"/>
      <c r="E79" s="53"/>
      <c r="F79" s="53"/>
      <c r="G79" s="53"/>
      <c r="H79" s="53"/>
      <c r="I79" s="53"/>
      <c r="J79" s="53"/>
      <c r="K79" s="53"/>
      <c r="L79" s="53"/>
      <c r="M79" s="53"/>
      <c r="N79" s="53"/>
      <c r="O79" s="53"/>
      <c r="P79" s="53"/>
      <c r="Q79" s="53"/>
      <c r="R79" s="53"/>
      <c r="S79" s="53"/>
      <c r="T79" s="53"/>
      <c r="U79" s="53"/>
      <c r="V79" s="53"/>
      <c r="W79" s="53"/>
      <c r="X79" s="53"/>
      <c r="Y79" s="53"/>
      <c r="Z79" s="53"/>
      <c r="AA79" s="53"/>
      <c r="AB79" s="53">
        <v>1.68316</v>
      </c>
      <c r="AC79" s="53">
        <v>2.8552200000000001</v>
      </c>
      <c r="AD79" s="53">
        <v>1.361429</v>
      </c>
      <c r="AE79" s="53">
        <v>0.88359699999999997</v>
      </c>
      <c r="AF79" s="53">
        <v>0.189776</v>
      </c>
      <c r="AG79" s="53">
        <v>0.46945500000000001</v>
      </c>
      <c r="AH79" s="53">
        <v>0.141127</v>
      </c>
      <c r="AI79" s="53">
        <v>1.192018</v>
      </c>
      <c r="AJ79" s="53">
        <v>0.49204799999999999</v>
      </c>
      <c r="AK79" s="53">
        <v>0.11959400000000001</v>
      </c>
      <c r="AL79" s="53">
        <v>0.20453199999999999</v>
      </c>
      <c r="AM79" s="53">
        <v>0.33577600000000002</v>
      </c>
      <c r="AN79" s="53">
        <v>0</v>
      </c>
      <c r="AO79" s="53">
        <v>0</v>
      </c>
      <c r="AP79" s="53">
        <v>0</v>
      </c>
      <c r="AQ79" s="53">
        <v>0</v>
      </c>
      <c r="AR79" s="53">
        <v>0</v>
      </c>
      <c r="AS79" s="53">
        <v>0</v>
      </c>
      <c r="AT79" s="53">
        <v>0</v>
      </c>
      <c r="AU79" s="53">
        <v>0</v>
      </c>
      <c r="AV79" s="53">
        <v>0</v>
      </c>
      <c r="AW79" s="53">
        <v>0</v>
      </c>
    </row>
    <row r="80" spans="1:49" x14ac:dyDescent="0.35">
      <c r="A80" s="1"/>
      <c r="B80" s="37"/>
      <c r="C80" s="26"/>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row>
    <row r="81" spans="1:49" x14ac:dyDescent="0.35">
      <c r="A81" s="1"/>
      <c r="B81" s="27" t="s">
        <v>130</v>
      </c>
      <c r="C81" s="26"/>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row>
    <row r="82" spans="1:49" x14ac:dyDescent="0.35">
      <c r="A82" s="1"/>
      <c r="B82" s="52" t="s">
        <v>169</v>
      </c>
      <c r="C82" s="26"/>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row>
    <row r="83" spans="1:49" x14ac:dyDescent="0.35">
      <c r="A83" s="1"/>
      <c r="B83" s="37" t="s">
        <v>170</v>
      </c>
      <c r="C83" s="26" t="s">
        <v>3</v>
      </c>
      <c r="D83" s="53"/>
      <c r="E83" s="53"/>
      <c r="F83" s="53"/>
      <c r="G83" s="53"/>
      <c r="H83" s="53"/>
      <c r="I83" s="53"/>
      <c r="J83" s="53"/>
      <c r="K83" s="53"/>
      <c r="L83" s="53"/>
      <c r="M83" s="53"/>
      <c r="N83" s="53"/>
      <c r="O83" s="53"/>
      <c r="P83" s="53"/>
      <c r="Q83" s="53"/>
      <c r="R83" s="53"/>
      <c r="S83" s="53"/>
      <c r="T83" s="53"/>
      <c r="U83" s="53"/>
      <c r="V83" s="53"/>
      <c r="W83" s="53"/>
      <c r="X83" s="53"/>
      <c r="Y83" s="53"/>
      <c r="Z83" s="53"/>
      <c r="AA83" s="53"/>
      <c r="AB83" s="53">
        <v>204.90199999999999</v>
      </c>
      <c r="AC83" s="53">
        <v>136.73500000000001</v>
      </c>
      <c r="AD83" s="53">
        <v>135.78800000000001</v>
      </c>
      <c r="AE83" s="53">
        <v>52.860999999999997</v>
      </c>
      <c r="AF83" s="53">
        <v>45.319000000000003</v>
      </c>
      <c r="AG83" s="53">
        <v>88.028999999999996</v>
      </c>
      <c r="AH83" s="53">
        <v>45.332000000000001</v>
      </c>
      <c r="AI83" s="53">
        <v>48.42</v>
      </c>
      <c r="AJ83" s="53">
        <v>48.752000000000002</v>
      </c>
      <c r="AK83" s="53">
        <v>61.082999999999998</v>
      </c>
      <c r="AL83" s="53">
        <v>30.356999999999999</v>
      </c>
      <c r="AM83" s="53">
        <v>33.067</v>
      </c>
      <c r="AN83" s="53">
        <v>31.025830546225851</v>
      </c>
      <c r="AO83" s="53">
        <v>30.50245499385349</v>
      </c>
      <c r="AP83" s="53">
        <v>29.772347380604831</v>
      </c>
      <c r="AQ83" s="53">
        <v>29.76954638760834</v>
      </c>
      <c r="AR83" s="53">
        <v>29.5722809088807</v>
      </c>
      <c r="AS83" s="53">
        <v>29.591699267489446</v>
      </c>
      <c r="AT83" s="53">
        <v>29.542799428387951</v>
      </c>
      <c r="AU83" s="53">
        <v>29.35322994619748</v>
      </c>
      <c r="AV83" s="53">
        <v>29.146781783062917</v>
      </c>
      <c r="AW83" s="53">
        <v>28.969995992542682</v>
      </c>
    </row>
    <row r="84" spans="1:49" x14ac:dyDescent="0.35">
      <c r="A84" s="1"/>
      <c r="B84" s="37" t="s">
        <v>171</v>
      </c>
      <c r="C84" s="26" t="s">
        <v>115</v>
      </c>
      <c r="D84" s="46"/>
      <c r="E84" s="46"/>
      <c r="F84" s="46"/>
      <c r="G84" s="46"/>
      <c r="H84" s="46"/>
      <c r="I84" s="46"/>
      <c r="J84" s="46"/>
      <c r="K84" s="46"/>
      <c r="L84" s="46"/>
      <c r="M84" s="46"/>
      <c r="N84" s="46"/>
      <c r="O84" s="46"/>
      <c r="P84" s="46"/>
      <c r="Q84" s="46"/>
      <c r="R84" s="46"/>
      <c r="S84" s="46"/>
      <c r="T84" s="46"/>
      <c r="U84" s="46"/>
      <c r="V84" s="46"/>
      <c r="W84" s="46"/>
      <c r="X84" s="46"/>
      <c r="Y84" s="46"/>
      <c r="Z84" s="46"/>
      <c r="AA84" s="46"/>
      <c r="AB84" s="46">
        <v>0.44064946236559138</v>
      </c>
      <c r="AC84" s="46">
        <v>0.39067142857142861</v>
      </c>
      <c r="AD84" s="46">
        <v>0.696348717948718</v>
      </c>
      <c r="AE84" s="46">
        <v>0.26430500000000001</v>
      </c>
      <c r="AF84" s="46">
        <v>0.2589657142857143</v>
      </c>
      <c r="AG84" s="46">
        <v>0.80026363636363629</v>
      </c>
      <c r="AH84" s="46">
        <v>0.31263448275862071</v>
      </c>
      <c r="AI84" s="46">
        <v>0.23057142857142857</v>
      </c>
      <c r="AJ84" s="46">
        <v>0.22160000000000002</v>
      </c>
      <c r="AK84" s="46">
        <v>0.26557826086956521</v>
      </c>
      <c r="AL84" s="46">
        <v>0.2335153846153846</v>
      </c>
      <c r="AM84" s="46">
        <v>0.25277991136299982</v>
      </c>
      <c r="AN84" s="46">
        <v>0.25277991136299982</v>
      </c>
      <c r="AO84" s="46">
        <v>0.25277991136299982</v>
      </c>
      <c r="AP84" s="46">
        <v>0.25277991136299982</v>
      </c>
      <c r="AQ84" s="46">
        <v>0.25277991136299982</v>
      </c>
      <c r="AR84" s="46">
        <v>0.25277991136299982</v>
      </c>
      <c r="AS84" s="46">
        <v>0.25277991136299982</v>
      </c>
      <c r="AT84" s="46">
        <v>0.25277991136299982</v>
      </c>
      <c r="AU84" s="46">
        <v>0.25277991136299982</v>
      </c>
      <c r="AV84" s="46">
        <v>0.25277991136299982</v>
      </c>
      <c r="AW84" s="46">
        <v>0.25277991136299982</v>
      </c>
    </row>
    <row r="85" spans="1:49" x14ac:dyDescent="0.35">
      <c r="A85" s="1"/>
      <c r="B85" s="37" t="s">
        <v>291</v>
      </c>
      <c r="C85" s="26" t="s">
        <v>172</v>
      </c>
      <c r="D85" s="53"/>
      <c r="E85" s="53"/>
      <c r="F85" s="53"/>
      <c r="G85" s="53"/>
      <c r="H85" s="53"/>
      <c r="I85" s="53"/>
      <c r="J85" s="53"/>
      <c r="K85" s="53"/>
      <c r="L85" s="53"/>
      <c r="M85" s="53"/>
      <c r="N85" s="53"/>
      <c r="O85" s="53"/>
      <c r="P85" s="53"/>
      <c r="Q85" s="53"/>
      <c r="R85" s="53"/>
      <c r="S85" s="53"/>
      <c r="T85" s="53"/>
      <c r="U85" s="53"/>
      <c r="V85" s="53"/>
      <c r="W85" s="53"/>
      <c r="X85" s="53"/>
      <c r="Y85" s="53"/>
      <c r="Z85" s="53"/>
      <c r="AA85" s="53"/>
      <c r="AB85" s="53">
        <v>2.8158500000000002</v>
      </c>
      <c r="AC85" s="53">
        <v>1.3588720000000001</v>
      </c>
      <c r="AD85" s="53">
        <v>1.545309</v>
      </c>
      <c r="AE85" s="53">
        <v>0.63400000000000001</v>
      </c>
      <c r="AF85" s="53">
        <v>0.522096</v>
      </c>
      <c r="AG85" s="53">
        <v>1.5029870000000001</v>
      </c>
      <c r="AH85" s="53">
        <v>0.74542200000000003</v>
      </c>
      <c r="AI85" s="53">
        <v>0.89804099999999998</v>
      </c>
      <c r="AJ85" s="53">
        <v>1.5000309999999999</v>
      </c>
      <c r="AK85" s="53">
        <v>2.201997</v>
      </c>
      <c r="AL85" s="53">
        <v>0.74180999999999997</v>
      </c>
      <c r="AM85" s="53">
        <v>0.65093000000000001</v>
      </c>
      <c r="AN85" s="53">
        <v>0.34405539479170227</v>
      </c>
      <c r="AO85" s="53">
        <v>0.46468295355333383</v>
      </c>
      <c r="AP85" s="53">
        <v>0.45669342352276043</v>
      </c>
      <c r="AQ85" s="53">
        <v>0.45798003767593221</v>
      </c>
      <c r="AR85" s="53">
        <v>0.44573741052863408</v>
      </c>
      <c r="AS85" s="53">
        <v>0.43851303676908682</v>
      </c>
      <c r="AT85" s="53">
        <v>0.43643799054272442</v>
      </c>
      <c r="AU85" s="53">
        <v>0.43729782461612038</v>
      </c>
      <c r="AV85" s="53">
        <v>0.44247842444460816</v>
      </c>
      <c r="AW85" s="53">
        <v>0.43688394919264278</v>
      </c>
    </row>
    <row r="86" spans="1:49" x14ac:dyDescent="0.35">
      <c r="A86" s="1"/>
      <c r="B86" s="37" t="s">
        <v>173</v>
      </c>
      <c r="C86" s="26" t="s">
        <v>172</v>
      </c>
      <c r="D86" s="53"/>
      <c r="E86" s="53"/>
      <c r="F86" s="53"/>
      <c r="G86" s="53"/>
      <c r="H86" s="53"/>
      <c r="I86" s="53"/>
      <c r="J86" s="53"/>
      <c r="K86" s="53"/>
      <c r="L86" s="53"/>
      <c r="M86" s="53"/>
      <c r="N86" s="53"/>
      <c r="O86" s="53"/>
      <c r="P86" s="53"/>
      <c r="Q86" s="53"/>
      <c r="R86" s="53"/>
      <c r="S86" s="53"/>
      <c r="T86" s="53"/>
      <c r="U86" s="53"/>
      <c r="V86" s="53"/>
      <c r="W86" s="53"/>
      <c r="X86" s="53"/>
      <c r="Y86" s="53"/>
      <c r="Z86" s="53"/>
      <c r="AA86" s="53"/>
      <c r="AB86" s="53">
        <v>2.5049440000000001</v>
      </c>
      <c r="AC86" s="53">
        <v>1.1284099999999999</v>
      </c>
      <c r="AD86" s="53">
        <v>1.121068</v>
      </c>
      <c r="AE86" s="53">
        <v>0.47157100000000002</v>
      </c>
      <c r="AF86" s="53">
        <v>0.39191599999999999</v>
      </c>
      <c r="AG86" s="53">
        <v>0.91956000000000004</v>
      </c>
      <c r="AH86" s="53">
        <v>0.48603800000000003</v>
      </c>
      <c r="AI86" s="53">
        <v>0.68491500000000005</v>
      </c>
      <c r="AJ86" s="53">
        <v>1.140247</v>
      </c>
      <c r="AK86" s="53">
        <v>1.6266240000000001</v>
      </c>
      <c r="AL86" s="53">
        <v>0.551593</v>
      </c>
      <c r="AM86" s="53">
        <v>0.48142000000000001</v>
      </c>
      <c r="AN86" s="53">
        <v>0.25165158267540966</v>
      </c>
      <c r="AO86" s="53">
        <v>0.3398818983052917</v>
      </c>
      <c r="AP86" s="53">
        <v>0.33403813620342504</v>
      </c>
      <c r="AQ86" s="53">
        <v>0.33497920119714297</v>
      </c>
      <c r="AR86" s="53">
        <v>0.32602460683716283</v>
      </c>
      <c r="AS86" s="53">
        <v>0.32074050108573454</v>
      </c>
      <c r="AT86" s="53">
        <v>0.31922275517942522</v>
      </c>
      <c r="AU86" s="53">
        <v>0.31985166147964278</v>
      </c>
      <c r="AV86" s="53">
        <v>0.32364089474202545</v>
      </c>
      <c r="AW86" s="53">
        <v>0.31954894160683961</v>
      </c>
    </row>
    <row r="87" spans="1:49" x14ac:dyDescent="0.35">
      <c r="A87" s="1"/>
      <c r="B87" s="37" t="s">
        <v>174</v>
      </c>
      <c r="C87" s="26" t="s">
        <v>172</v>
      </c>
      <c r="D87" s="53"/>
      <c r="E87" s="53"/>
      <c r="F87" s="53"/>
      <c r="G87" s="53"/>
      <c r="H87" s="53"/>
      <c r="I87" s="53"/>
      <c r="J87" s="53"/>
      <c r="K87" s="53"/>
      <c r="L87" s="53"/>
      <c r="M87" s="53"/>
      <c r="N87" s="53"/>
      <c r="O87" s="53"/>
      <c r="P87" s="53"/>
      <c r="Q87" s="53"/>
      <c r="R87" s="53"/>
      <c r="S87" s="53"/>
      <c r="T87" s="53"/>
      <c r="U87" s="53"/>
      <c r="V87" s="53"/>
      <c r="W87" s="53"/>
      <c r="X87" s="53"/>
      <c r="Y87" s="53"/>
      <c r="Z87" s="53"/>
      <c r="AA87" s="53"/>
      <c r="AB87" s="53">
        <v>1.5183009999999999</v>
      </c>
      <c r="AC87" s="53">
        <v>1.801685</v>
      </c>
      <c r="AD87" s="53">
        <v>3.6491660000000001</v>
      </c>
      <c r="AE87" s="53">
        <v>0.60489800000000005</v>
      </c>
      <c r="AF87" s="53">
        <v>0.42615199999999998</v>
      </c>
      <c r="AG87" s="53">
        <v>4.1007720000000001</v>
      </c>
      <c r="AH87" s="53">
        <v>1.421608</v>
      </c>
      <c r="AI87" s="53">
        <v>0.24762200000000001</v>
      </c>
      <c r="AJ87" s="53">
        <v>0.18451600000000001</v>
      </c>
      <c r="AK87" s="53">
        <v>1.542022</v>
      </c>
      <c r="AL87" s="53">
        <v>0.24154200000000001</v>
      </c>
      <c r="AM87" s="53">
        <v>0.785663</v>
      </c>
      <c r="AN87" s="53">
        <v>0.58431676042134928</v>
      </c>
      <c r="AO87" s="53">
        <v>0.57479462083381427</v>
      </c>
      <c r="AP87" s="53">
        <v>0.56096676410822743</v>
      </c>
      <c r="AQ87" s="53">
        <v>0.56095990098461912</v>
      </c>
      <c r="AR87" s="53">
        <v>0.55732291942826673</v>
      </c>
      <c r="AS87" s="53">
        <v>0.55804758449952585</v>
      </c>
      <c r="AT87" s="53">
        <v>0.55769715565784284</v>
      </c>
      <c r="AU87" s="53">
        <v>0.55423857982912872</v>
      </c>
      <c r="AV87" s="53">
        <v>0.55038883938129524</v>
      </c>
      <c r="AW87" s="53">
        <v>0.54701096815856154</v>
      </c>
    </row>
    <row r="88" spans="1:49" x14ac:dyDescent="0.35">
      <c r="A88" s="1"/>
      <c r="B88" s="52" t="s">
        <v>175</v>
      </c>
      <c r="C88" s="26"/>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row>
    <row r="89" spans="1:49" x14ac:dyDescent="0.35">
      <c r="A89" s="1"/>
      <c r="B89" s="37" t="s">
        <v>170</v>
      </c>
      <c r="C89" s="26" t="s">
        <v>3</v>
      </c>
      <c r="D89" s="53"/>
      <c r="E89" s="53"/>
      <c r="F89" s="53"/>
      <c r="G89" s="53"/>
      <c r="H89" s="53"/>
      <c r="I89" s="53"/>
      <c r="J89" s="53"/>
      <c r="K89" s="53"/>
      <c r="L89" s="53"/>
      <c r="M89" s="53"/>
      <c r="N89" s="53"/>
      <c r="O89" s="53"/>
      <c r="P89" s="53"/>
      <c r="Q89" s="53"/>
      <c r="R89" s="53"/>
      <c r="S89" s="53"/>
      <c r="T89" s="53"/>
      <c r="U89" s="53"/>
      <c r="V89" s="53"/>
      <c r="W89" s="53"/>
      <c r="X89" s="53"/>
      <c r="Y89" s="53"/>
      <c r="Z89" s="53"/>
      <c r="AA89" s="53"/>
      <c r="AB89" s="53">
        <v>251.715</v>
      </c>
      <c r="AC89" s="53">
        <v>199.73099999999999</v>
      </c>
      <c r="AD89" s="53">
        <v>220.93700000000001</v>
      </c>
      <c r="AE89" s="53">
        <v>109.39400000000001</v>
      </c>
      <c r="AF89" s="53">
        <v>82.882999999999996</v>
      </c>
      <c r="AG89" s="53">
        <v>176.33</v>
      </c>
      <c r="AH89" s="53">
        <v>84.201999999999998</v>
      </c>
      <c r="AI89" s="53">
        <v>84.162000000000006</v>
      </c>
      <c r="AJ89" s="53">
        <v>96.001999999999995</v>
      </c>
      <c r="AK89" s="53">
        <v>105.1</v>
      </c>
      <c r="AL89" s="53">
        <v>53.866</v>
      </c>
      <c r="AM89" s="53">
        <v>57.161000000000001</v>
      </c>
      <c r="AN89" s="53">
        <v>56.193569299283375</v>
      </c>
      <c r="AO89" s="53">
        <v>55.245638499237003</v>
      </c>
      <c r="AP89" s="53">
        <v>53.923277355676461</v>
      </c>
      <c r="AQ89" s="53">
        <v>53.918204234625897</v>
      </c>
      <c r="AR89" s="53">
        <v>53.560919638079092</v>
      </c>
      <c r="AS89" s="53">
        <v>53.596089909460964</v>
      </c>
      <c r="AT89" s="53">
        <v>53.507523174940211</v>
      </c>
      <c r="AU89" s="53">
        <v>53.164177464383712</v>
      </c>
      <c r="AV89" s="53">
        <v>52.790261312662089</v>
      </c>
      <c r="AW89" s="53">
        <v>52.470069253470434</v>
      </c>
    </row>
    <row r="90" spans="1:49" x14ac:dyDescent="0.35">
      <c r="A90" s="1"/>
      <c r="B90" s="37" t="s">
        <v>171</v>
      </c>
      <c r="C90" s="26" t="s">
        <v>115</v>
      </c>
      <c r="D90" s="46"/>
      <c r="E90" s="46"/>
      <c r="F90" s="46"/>
      <c r="G90" s="46"/>
      <c r="H90" s="46"/>
      <c r="I90" s="46"/>
      <c r="J90" s="46"/>
      <c r="K90" s="46"/>
      <c r="L90" s="46"/>
      <c r="M90" s="46"/>
      <c r="N90" s="46"/>
      <c r="O90" s="46"/>
      <c r="P90" s="46"/>
      <c r="Q90" s="46"/>
      <c r="R90" s="46"/>
      <c r="S90" s="46"/>
      <c r="T90" s="46"/>
      <c r="U90" s="46"/>
      <c r="V90" s="46"/>
      <c r="W90" s="46"/>
      <c r="X90" s="46"/>
      <c r="Y90" s="46"/>
      <c r="Z90" s="46"/>
      <c r="AA90" s="46"/>
      <c r="AB90" s="46">
        <v>0.54132258064516126</v>
      </c>
      <c r="AC90" s="46">
        <v>0.57065999999999995</v>
      </c>
      <c r="AD90" s="46">
        <v>1.1330102564102564</v>
      </c>
      <c r="AE90" s="46">
        <v>0.54697000000000007</v>
      </c>
      <c r="AF90" s="46">
        <v>0.47361714285714285</v>
      </c>
      <c r="AG90" s="46">
        <v>1.6030000000000002</v>
      </c>
      <c r="AH90" s="46">
        <v>0.58070344827586207</v>
      </c>
      <c r="AI90" s="46">
        <v>0.40077142857142861</v>
      </c>
      <c r="AJ90" s="46">
        <v>0.43637272727272725</v>
      </c>
      <c r="AK90" s="46">
        <v>0.45695652173913043</v>
      </c>
      <c r="AL90" s="46">
        <v>0.41435384615384613</v>
      </c>
      <c r="AM90" s="46">
        <v>0.45783159440259896</v>
      </c>
      <c r="AN90" s="46">
        <v>0.45783159440259896</v>
      </c>
      <c r="AO90" s="46">
        <v>0.45783159440259896</v>
      </c>
      <c r="AP90" s="46">
        <v>0.45783159440259896</v>
      </c>
      <c r="AQ90" s="46">
        <v>0.45783159440259896</v>
      </c>
      <c r="AR90" s="46">
        <v>0.45783159440259896</v>
      </c>
      <c r="AS90" s="46">
        <v>0.45783159440259896</v>
      </c>
      <c r="AT90" s="46">
        <v>0.45783159440259896</v>
      </c>
      <c r="AU90" s="46">
        <v>0.45783159440259896</v>
      </c>
      <c r="AV90" s="46">
        <v>0.45783159440259896</v>
      </c>
      <c r="AW90" s="46">
        <v>0.45783159440259896</v>
      </c>
    </row>
    <row r="91" spans="1:49" x14ac:dyDescent="0.35">
      <c r="A91" s="1"/>
      <c r="B91" s="37" t="s">
        <v>291</v>
      </c>
      <c r="C91" s="26" t="s">
        <v>172</v>
      </c>
      <c r="D91" s="53"/>
      <c r="E91" s="53"/>
      <c r="F91" s="53"/>
      <c r="G91" s="53"/>
      <c r="H91" s="53"/>
      <c r="I91" s="53"/>
      <c r="J91" s="53"/>
      <c r="K91" s="53"/>
      <c r="L91" s="53"/>
      <c r="M91" s="53"/>
      <c r="N91" s="53"/>
      <c r="O91" s="53"/>
      <c r="P91" s="53"/>
      <c r="Q91" s="53"/>
      <c r="R91" s="53"/>
      <c r="S91" s="53"/>
      <c r="T91" s="53"/>
      <c r="U91" s="53"/>
      <c r="V91" s="53"/>
      <c r="W91" s="53"/>
      <c r="X91" s="53"/>
      <c r="Y91" s="53"/>
      <c r="Z91" s="53"/>
      <c r="AA91" s="53"/>
      <c r="AB91" s="53">
        <v>9.5229549999999996</v>
      </c>
      <c r="AC91" s="53">
        <v>7.5768089999999999</v>
      </c>
      <c r="AD91" s="53">
        <v>7.9257559999999998</v>
      </c>
      <c r="AE91" s="53">
        <v>3.8597160000000001</v>
      </c>
      <c r="AF91" s="53">
        <v>3.1125470000000002</v>
      </c>
      <c r="AG91" s="53">
        <v>7.7497759999999998</v>
      </c>
      <c r="AH91" s="53">
        <v>3.1279849999999998</v>
      </c>
      <c r="AI91" s="53">
        <v>3.5041380000000002</v>
      </c>
      <c r="AJ91" s="53">
        <v>5.2216839999999998</v>
      </c>
      <c r="AK91" s="53">
        <v>7.7623790000000001</v>
      </c>
      <c r="AL91" s="53">
        <v>2.5513110000000001</v>
      </c>
      <c r="AM91" s="53">
        <v>2.6077729999999999</v>
      </c>
      <c r="AN91" s="53">
        <v>1.9525155348047039</v>
      </c>
      <c r="AO91" s="53">
        <v>2.2039178187657003</v>
      </c>
      <c r="AP91" s="53">
        <v>2.1582110754710055</v>
      </c>
      <c r="AQ91" s="53">
        <v>2.160998203279934</v>
      </c>
      <c r="AR91" s="53">
        <v>2.1259704110361568</v>
      </c>
      <c r="AS91" s="53">
        <v>2.110460831053294</v>
      </c>
      <c r="AT91" s="53">
        <v>2.1039363073169852</v>
      </c>
      <c r="AU91" s="53">
        <v>2.0986678238353482</v>
      </c>
      <c r="AV91" s="53">
        <v>2.1024753090887933</v>
      </c>
      <c r="AW91" s="53">
        <v>2.0831770226670234</v>
      </c>
    </row>
    <row r="92" spans="1:49" x14ac:dyDescent="0.35">
      <c r="A92" s="1"/>
      <c r="B92" s="37" t="s">
        <v>173</v>
      </c>
      <c r="C92" s="26" t="s">
        <v>172</v>
      </c>
      <c r="D92" s="53"/>
      <c r="E92" s="53"/>
      <c r="F92" s="53"/>
      <c r="G92" s="53"/>
      <c r="H92" s="53"/>
      <c r="I92" s="53"/>
      <c r="J92" s="53"/>
      <c r="K92" s="53"/>
      <c r="L92" s="53"/>
      <c r="M92" s="53"/>
      <c r="N92" s="53"/>
      <c r="O92" s="53"/>
      <c r="P92" s="53"/>
      <c r="Q92" s="53"/>
      <c r="R92" s="53"/>
      <c r="S92" s="53"/>
      <c r="T92" s="53"/>
      <c r="U92" s="53"/>
      <c r="V92" s="53"/>
      <c r="W92" s="53"/>
      <c r="X92" s="53"/>
      <c r="Y92" s="53"/>
      <c r="Z92" s="53"/>
      <c r="AA92" s="53"/>
      <c r="AB92" s="53">
        <v>6.482138</v>
      </c>
      <c r="AC92" s="53">
        <v>5.2522279999999997</v>
      </c>
      <c r="AD92" s="53">
        <v>5.09809</v>
      </c>
      <c r="AE92" s="53">
        <v>2.7304599999999999</v>
      </c>
      <c r="AF92" s="53">
        <v>2.225346</v>
      </c>
      <c r="AG92" s="53">
        <v>4.6818090000000003</v>
      </c>
      <c r="AH92" s="53">
        <v>1.9578450000000001</v>
      </c>
      <c r="AI92" s="53">
        <v>2.470173</v>
      </c>
      <c r="AJ92" s="53">
        <v>3.5859920000000001</v>
      </c>
      <c r="AK92" s="53">
        <v>5.1729630000000002</v>
      </c>
      <c r="AL92" s="53">
        <v>1.778084</v>
      </c>
      <c r="AM92" s="53">
        <v>1.6444589999999999</v>
      </c>
      <c r="AN92" s="53">
        <v>1.3202664382248903</v>
      </c>
      <c r="AO92" s="53">
        <v>1.4902614995138581</v>
      </c>
      <c r="AP92" s="53">
        <v>1.4593551747769429</v>
      </c>
      <c r="AQ92" s="53">
        <v>1.4612397955338985</v>
      </c>
      <c r="AR92" s="53">
        <v>1.4375544431358196</v>
      </c>
      <c r="AS92" s="53">
        <v>1.4270670602918278</v>
      </c>
      <c r="AT92" s="53">
        <v>1.4226552594324242</v>
      </c>
      <c r="AU92" s="53">
        <v>1.4190927771898216</v>
      </c>
      <c r="AV92" s="53">
        <v>1.4216673508126956</v>
      </c>
      <c r="AW92" s="53">
        <v>1.4086180923439466</v>
      </c>
    </row>
    <row r="93" spans="1:49" x14ac:dyDescent="0.35">
      <c r="A93" s="1"/>
      <c r="B93" s="37" t="s">
        <v>174</v>
      </c>
      <c r="C93" s="26" t="s">
        <v>172</v>
      </c>
      <c r="D93" s="53"/>
      <c r="E93" s="53"/>
      <c r="F93" s="53"/>
      <c r="G93" s="53"/>
      <c r="H93" s="53"/>
      <c r="I93" s="53"/>
      <c r="J93" s="53"/>
      <c r="K93" s="53"/>
      <c r="L93" s="53"/>
      <c r="M93" s="53"/>
      <c r="N93" s="53"/>
      <c r="O93" s="53"/>
      <c r="P93" s="53"/>
      <c r="Q93" s="53"/>
      <c r="R93" s="53"/>
      <c r="S93" s="53"/>
      <c r="T93" s="53"/>
      <c r="U93" s="53"/>
      <c r="V93" s="53"/>
      <c r="W93" s="53"/>
      <c r="X93" s="53"/>
      <c r="Y93" s="53"/>
      <c r="Z93" s="53"/>
      <c r="AA93" s="53"/>
      <c r="AB93" s="53">
        <v>11.512777</v>
      </c>
      <c r="AC93" s="53">
        <v>11.953352000000001</v>
      </c>
      <c r="AD93" s="53">
        <v>17.049596000000001</v>
      </c>
      <c r="AE93" s="53">
        <v>3.9463840000000001</v>
      </c>
      <c r="AF93" s="53">
        <v>2.7863850000000001</v>
      </c>
      <c r="AG93" s="53">
        <v>15.969574</v>
      </c>
      <c r="AH93" s="53">
        <v>5.246956</v>
      </c>
      <c r="AI93" s="53">
        <v>2.4631029999999998</v>
      </c>
      <c r="AJ93" s="53">
        <v>2.9880879999999999</v>
      </c>
      <c r="AK93" s="53">
        <v>5.8143830000000003</v>
      </c>
      <c r="AL93" s="53">
        <v>2.5225970000000002</v>
      </c>
      <c r="AM93" s="53">
        <v>3.523406</v>
      </c>
      <c r="AN93" s="53">
        <v>1.2683966573950569</v>
      </c>
      <c r="AO93" s="53">
        <v>2.5735087556702858</v>
      </c>
      <c r="AP93" s="53">
        <v>2.5269069423085226</v>
      </c>
      <c r="AQ93" s="53">
        <v>2.5940151381099663</v>
      </c>
      <c r="AR93" s="53">
        <v>2.6379178996778974</v>
      </c>
      <c r="AS93" s="53">
        <v>2.6830109903225834</v>
      </c>
      <c r="AT93" s="53">
        <v>2.7063357870608855</v>
      </c>
      <c r="AU93" s="53">
        <v>2.6780988871632236</v>
      </c>
      <c r="AV93" s="53">
        <v>2.6981162645240953</v>
      </c>
      <c r="AW93" s="53">
        <v>2.7298723404648788</v>
      </c>
    </row>
    <row r="94" spans="1:49" ht="15" thickBot="1" x14ac:dyDescent="0.4">
      <c r="A94" s="1"/>
      <c r="B94" s="54"/>
      <c r="C94" s="32"/>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row>
    <row r="95" spans="1:49" x14ac:dyDescent="0.35">
      <c r="A95" s="1"/>
      <c r="B95" s="37"/>
      <c r="C95" s="37"/>
      <c r="D95" s="37"/>
      <c r="E95" s="37"/>
      <c r="F95" s="37"/>
      <c r="G95" s="37"/>
      <c r="H95" s="37"/>
      <c r="I95" s="37"/>
      <c r="J95" s="37"/>
      <c r="K95" s="37"/>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row>
  </sheetData>
  <sheetProtection algorithmName="SHA-512" hashValue="N3S2Xr0HXQFii3tQmnTfeRORndWtxhUXDEUrjfn6FPv293CLYGYI90qqCGmac3/b2h4bi4sxMj5kNhNxxH56UQ==" saltValue="x7ZsTGixEvcuN63SJVI1Xw==" spinCount="100000" sheet="1" objects="1" scenarios="1"/>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98E8C-AA99-4C46-80A0-63C358EF48C8}">
  <dimension ref="A1:AW51"/>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4.5" x14ac:dyDescent="0.35"/>
  <cols>
    <col min="2" max="2" width="34.33203125" customWidth="1"/>
  </cols>
  <sheetData>
    <row r="1" spans="1:49" x14ac:dyDescent="0.35">
      <c r="A1" s="33" t="s">
        <v>279</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row>
    <row r="2" spans="1:49" x14ac:dyDescent="0.35">
      <c r="B2" s="17" t="s">
        <v>177</v>
      </c>
      <c r="C2" s="23"/>
      <c r="D2" s="17">
        <v>1990</v>
      </c>
      <c r="E2" s="17">
        <v>1991</v>
      </c>
      <c r="F2" s="17">
        <v>1992</v>
      </c>
      <c r="G2" s="17">
        <v>1993</v>
      </c>
      <c r="H2" s="17">
        <v>1994</v>
      </c>
      <c r="I2" s="17">
        <v>1995</v>
      </c>
      <c r="J2" s="17">
        <v>1996</v>
      </c>
      <c r="K2" s="17">
        <v>1997</v>
      </c>
      <c r="L2" s="17">
        <v>1998</v>
      </c>
      <c r="M2" s="17">
        <v>1999</v>
      </c>
      <c r="N2" s="17">
        <v>2000</v>
      </c>
      <c r="O2" s="17">
        <v>2001</v>
      </c>
      <c r="P2" s="17">
        <v>2002</v>
      </c>
      <c r="Q2" s="17">
        <v>2003</v>
      </c>
      <c r="R2" s="17">
        <v>2004</v>
      </c>
      <c r="S2" s="17">
        <v>2005</v>
      </c>
      <c r="T2" s="17">
        <v>2006</v>
      </c>
      <c r="U2" s="17">
        <v>2007</v>
      </c>
      <c r="V2" s="17">
        <v>2008</v>
      </c>
      <c r="W2" s="17">
        <v>2009</v>
      </c>
      <c r="X2" s="17">
        <v>2010</v>
      </c>
      <c r="Y2" s="17">
        <v>2011</v>
      </c>
      <c r="Z2" s="17">
        <v>2012</v>
      </c>
      <c r="AA2" s="17">
        <v>2013</v>
      </c>
      <c r="AB2" s="17">
        <v>2014</v>
      </c>
      <c r="AC2" s="17">
        <v>2015</v>
      </c>
      <c r="AD2" s="17">
        <v>2016</v>
      </c>
      <c r="AE2" s="17">
        <v>2017</v>
      </c>
      <c r="AF2" s="17">
        <v>2018</v>
      </c>
      <c r="AG2" s="17">
        <v>2019</v>
      </c>
      <c r="AH2" s="17">
        <v>2020</v>
      </c>
      <c r="AI2" s="17">
        <v>2021</v>
      </c>
      <c r="AJ2" s="17">
        <v>2022</v>
      </c>
      <c r="AK2" s="17">
        <v>2023</v>
      </c>
      <c r="AL2" s="17">
        <v>2024</v>
      </c>
      <c r="AM2" s="17">
        <v>2025</v>
      </c>
      <c r="AN2" s="17">
        <v>2026</v>
      </c>
      <c r="AO2" s="17">
        <v>2027</v>
      </c>
      <c r="AP2" s="17">
        <v>2028</v>
      </c>
      <c r="AQ2" s="17">
        <v>2029</v>
      </c>
      <c r="AR2" s="17">
        <v>2030</v>
      </c>
      <c r="AS2" s="17">
        <v>2031</v>
      </c>
      <c r="AT2" s="17">
        <v>2032</v>
      </c>
      <c r="AU2" s="17">
        <v>2033</v>
      </c>
      <c r="AV2" s="17">
        <v>2034</v>
      </c>
      <c r="AW2" s="17">
        <v>2035</v>
      </c>
    </row>
    <row r="3" spans="1:49" ht="15" thickBot="1" x14ac:dyDescent="0.4">
      <c r="A3" s="1"/>
      <c r="B3" s="19"/>
      <c r="C3" s="25"/>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row>
    <row r="4" spans="1:49" x14ac:dyDescent="0.35">
      <c r="A4" s="1"/>
      <c r="B4" s="34" t="s">
        <v>124</v>
      </c>
      <c r="C4" s="35"/>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35">
      <c r="A5" s="1"/>
      <c r="B5" s="55" t="s">
        <v>178</v>
      </c>
      <c r="C5" s="56"/>
      <c r="D5" s="36">
        <v>2826.1350000000002</v>
      </c>
      <c r="E5" s="36">
        <v>3006.241</v>
      </c>
      <c r="F5" s="36">
        <v>2797.5349999999999</v>
      </c>
      <c r="G5" s="36">
        <v>3112.09</v>
      </c>
      <c r="H5" s="36">
        <v>3326.1619999999998</v>
      </c>
      <c r="I5" s="36">
        <v>3183.241</v>
      </c>
      <c r="J5" s="36">
        <v>3532.069</v>
      </c>
      <c r="K5" s="36">
        <v>3450.239</v>
      </c>
      <c r="L5" s="36">
        <v>3402.125</v>
      </c>
      <c r="M5" s="36">
        <v>3407.6979999999999</v>
      </c>
      <c r="N5" s="36">
        <v>3235.84</v>
      </c>
      <c r="O5" s="36">
        <v>3481.7060000000001</v>
      </c>
      <c r="P5" s="36">
        <v>3270.5650000000001</v>
      </c>
      <c r="Q5" s="36">
        <v>3367.5329999999999</v>
      </c>
      <c r="R5" s="36">
        <v>3648.3739999999998</v>
      </c>
      <c r="S5" s="36">
        <v>4025.46</v>
      </c>
      <c r="T5" s="36">
        <v>4340.799</v>
      </c>
      <c r="U5" s="36">
        <v>4743.3649999999998</v>
      </c>
      <c r="V5" s="36">
        <v>5647.5349999999999</v>
      </c>
      <c r="W5" s="36">
        <v>5667.9709999999995</v>
      </c>
      <c r="X5" s="36">
        <v>6218.9930000000004</v>
      </c>
      <c r="Y5" s="36">
        <v>6757.3940000000002</v>
      </c>
      <c r="Z5" s="36">
        <v>6752.3410000000003</v>
      </c>
      <c r="AA5" s="36">
        <v>6897.9229999999998</v>
      </c>
      <c r="AB5" s="36">
        <v>6757.4380000000001</v>
      </c>
      <c r="AC5" s="36">
        <v>6613.5640000000003</v>
      </c>
      <c r="AD5" s="36">
        <v>6523.5339999999997</v>
      </c>
      <c r="AE5" s="36">
        <v>6710.7860000000001</v>
      </c>
      <c r="AF5" s="36">
        <v>6862.7420000000002</v>
      </c>
      <c r="AG5" s="36">
        <v>7164.0910000000003</v>
      </c>
      <c r="AH5" s="36">
        <v>6933.1180000000004</v>
      </c>
      <c r="AI5" s="36">
        <v>6971.268</v>
      </c>
      <c r="AJ5" s="36">
        <v>8804.6219999999994</v>
      </c>
      <c r="AK5" s="36">
        <v>9048.8819999999996</v>
      </c>
      <c r="AL5" s="36">
        <v>8142.5420000000004</v>
      </c>
      <c r="AM5" s="36">
        <v>8210.7030215516352</v>
      </c>
      <c r="AN5" s="36">
        <v>8303.7604622673534</v>
      </c>
      <c r="AO5" s="36">
        <v>8256.2527812087174</v>
      </c>
      <c r="AP5" s="36">
        <v>8078.809955788116</v>
      </c>
      <c r="AQ5" s="36">
        <v>8022.7813515753287</v>
      </c>
      <c r="AR5" s="36">
        <v>7976.6577797650734</v>
      </c>
      <c r="AS5" s="36">
        <v>7950.6263879260496</v>
      </c>
      <c r="AT5" s="36">
        <v>7992.2401083592977</v>
      </c>
      <c r="AU5" s="36">
        <v>8067.6931049117884</v>
      </c>
      <c r="AV5" s="36">
        <v>8191.409731001042</v>
      </c>
      <c r="AW5" s="36">
        <v>8244.1087549443091</v>
      </c>
    </row>
    <row r="6" spans="1:49" x14ac:dyDescent="0.35">
      <c r="A6" s="1"/>
      <c r="B6" s="57" t="s">
        <v>179</v>
      </c>
      <c r="C6" s="58"/>
      <c r="D6" s="36">
        <v>1432.6579999999999</v>
      </c>
      <c r="E6" s="36">
        <v>1437.0329999999999</v>
      </c>
      <c r="F6" s="36">
        <v>1330.307</v>
      </c>
      <c r="G6" s="36">
        <v>1513.412</v>
      </c>
      <c r="H6" s="36">
        <v>1577.126</v>
      </c>
      <c r="I6" s="36">
        <v>1408.079</v>
      </c>
      <c r="J6" s="36">
        <v>1538.931</v>
      </c>
      <c r="K6" s="36">
        <v>1502.3810000000001</v>
      </c>
      <c r="L6" s="36">
        <v>1465.8340000000001</v>
      </c>
      <c r="M6" s="36">
        <v>1404.797</v>
      </c>
      <c r="N6" s="36">
        <v>1341.6469999999999</v>
      </c>
      <c r="O6" s="36">
        <v>1373.424</v>
      </c>
      <c r="P6" s="36">
        <v>1275.9010000000001</v>
      </c>
      <c r="Q6" s="36">
        <v>1516.366</v>
      </c>
      <c r="R6" s="36">
        <v>1685.97</v>
      </c>
      <c r="S6" s="36">
        <v>1778.944</v>
      </c>
      <c r="T6" s="36">
        <v>1825.1890000000001</v>
      </c>
      <c r="U6" s="36">
        <v>1979.25</v>
      </c>
      <c r="V6" s="36">
        <v>2549.502</v>
      </c>
      <c r="W6" s="36">
        <v>2866.855</v>
      </c>
      <c r="X6" s="36">
        <v>3191.8330000000001</v>
      </c>
      <c r="Y6" s="36">
        <v>3593.39</v>
      </c>
      <c r="Z6" s="36">
        <v>3445.0630000000001</v>
      </c>
      <c r="AA6" s="36">
        <v>3598.018</v>
      </c>
      <c r="AB6" s="36">
        <v>3507.1</v>
      </c>
      <c r="AC6" s="36">
        <v>3549.5659999999998</v>
      </c>
      <c r="AD6" s="36">
        <v>3331.8649999999998</v>
      </c>
      <c r="AE6" s="36">
        <v>3478.85</v>
      </c>
      <c r="AF6" s="36">
        <v>3568.402</v>
      </c>
      <c r="AG6" s="36">
        <v>3844.85</v>
      </c>
      <c r="AH6" s="36">
        <v>3873.027</v>
      </c>
      <c r="AI6" s="36">
        <v>3668.9450000000002</v>
      </c>
      <c r="AJ6" s="36">
        <v>4915.5690000000004</v>
      </c>
      <c r="AK6" s="36">
        <v>5171.5720000000001</v>
      </c>
      <c r="AL6" s="36">
        <v>4286.6229999999996</v>
      </c>
      <c r="AM6" s="36">
        <v>4320.761230297795</v>
      </c>
      <c r="AN6" s="36">
        <v>4316.9275619403925</v>
      </c>
      <c r="AO6" s="36">
        <v>4304.4113350101379</v>
      </c>
      <c r="AP6" s="36">
        <v>4262.4513332907154</v>
      </c>
      <c r="AQ6" s="36">
        <v>4217.8540122319882</v>
      </c>
      <c r="AR6" s="36">
        <v>4162.2308122285176</v>
      </c>
      <c r="AS6" s="36">
        <v>4124.2386374743319</v>
      </c>
      <c r="AT6" s="36">
        <v>4122.7422090767413</v>
      </c>
      <c r="AU6" s="36">
        <v>4139.3695094581126</v>
      </c>
      <c r="AV6" s="36">
        <v>4205.734172240027</v>
      </c>
      <c r="AW6" s="36">
        <v>4218.0860516133916</v>
      </c>
    </row>
    <row r="7" spans="1:49" x14ac:dyDescent="0.35">
      <c r="A7" s="1"/>
      <c r="B7" s="57" t="s">
        <v>180</v>
      </c>
      <c r="C7" s="58"/>
      <c r="D7" s="36">
        <v>1022.453</v>
      </c>
      <c r="E7" s="36">
        <v>1008.846</v>
      </c>
      <c r="F7" s="36">
        <v>942.93399999999997</v>
      </c>
      <c r="G7" s="36">
        <v>1118.2550000000001</v>
      </c>
      <c r="H7" s="36">
        <v>1170.902</v>
      </c>
      <c r="I7" s="36">
        <v>1050.4369999999999</v>
      </c>
      <c r="J7" s="36">
        <v>1161.8710000000001</v>
      </c>
      <c r="K7" s="36">
        <v>1081.6859999999999</v>
      </c>
      <c r="L7" s="36">
        <v>1054.481</v>
      </c>
      <c r="M7" s="36">
        <v>946.08500000000004</v>
      </c>
      <c r="N7" s="36">
        <v>883.05100000000004</v>
      </c>
      <c r="O7" s="36">
        <v>895.85299999999995</v>
      </c>
      <c r="P7" s="36">
        <v>765.13599999999997</v>
      </c>
      <c r="Q7" s="36">
        <v>950</v>
      </c>
      <c r="R7" s="36">
        <v>1060</v>
      </c>
      <c r="S7" s="36">
        <v>1190</v>
      </c>
      <c r="T7" s="36">
        <v>1170</v>
      </c>
      <c r="U7" s="36">
        <v>1270</v>
      </c>
      <c r="V7" s="36">
        <v>1680</v>
      </c>
      <c r="W7" s="36">
        <v>1870</v>
      </c>
      <c r="X7" s="36">
        <v>2180</v>
      </c>
      <c r="Y7" s="36">
        <v>2460</v>
      </c>
      <c r="Z7" s="36">
        <v>2360</v>
      </c>
      <c r="AA7" s="36">
        <v>2450</v>
      </c>
      <c r="AB7" s="36">
        <v>2220</v>
      </c>
      <c r="AC7" s="36">
        <v>2260</v>
      </c>
      <c r="AD7" s="36">
        <v>2080</v>
      </c>
      <c r="AE7" s="36">
        <v>2160</v>
      </c>
      <c r="AF7" s="36">
        <v>2130</v>
      </c>
      <c r="AG7" s="36">
        <v>2300</v>
      </c>
      <c r="AH7" s="36">
        <v>2180</v>
      </c>
      <c r="AI7" s="36">
        <v>2160</v>
      </c>
      <c r="AJ7" s="36">
        <v>3130</v>
      </c>
      <c r="AK7" s="36">
        <v>3170</v>
      </c>
      <c r="AL7" s="36">
        <v>2650</v>
      </c>
      <c r="AM7" s="36">
        <v>2558.5813136936517</v>
      </c>
      <c r="AN7" s="36">
        <v>2530.3313550995867</v>
      </c>
      <c r="AO7" s="36">
        <v>2573.486737241773</v>
      </c>
      <c r="AP7" s="36">
        <v>2601.6140546983547</v>
      </c>
      <c r="AQ7" s="36">
        <v>2619.55092893553</v>
      </c>
      <c r="AR7" s="36">
        <v>2622.8011637369282</v>
      </c>
      <c r="AS7" s="36">
        <v>2634.7631865778271</v>
      </c>
      <c r="AT7" s="36">
        <v>2665.3064216646444</v>
      </c>
      <c r="AU7" s="36">
        <v>2704.4421602934435</v>
      </c>
      <c r="AV7" s="36">
        <v>2783.3908989176912</v>
      </c>
      <c r="AW7" s="36">
        <v>2802.4564207329663</v>
      </c>
    </row>
    <row r="8" spans="1:49" x14ac:dyDescent="0.35">
      <c r="A8" s="1"/>
      <c r="B8" s="57" t="s">
        <v>181</v>
      </c>
      <c r="C8" s="58"/>
      <c r="D8" s="36">
        <v>325.71800000000002</v>
      </c>
      <c r="E8" s="36">
        <v>330.93400000000003</v>
      </c>
      <c r="F8" s="36">
        <v>293.95600000000002</v>
      </c>
      <c r="G8" s="36">
        <v>301.98700000000002</v>
      </c>
      <c r="H8" s="36">
        <v>306.19400000000002</v>
      </c>
      <c r="I8" s="36">
        <v>269.40100000000001</v>
      </c>
      <c r="J8" s="36">
        <v>270.75099999999998</v>
      </c>
      <c r="K8" s="36">
        <v>303.767</v>
      </c>
      <c r="L8" s="36">
        <v>288.48899999999998</v>
      </c>
      <c r="M8" s="36">
        <v>322.92599999999999</v>
      </c>
      <c r="N8" s="36">
        <v>323.05099999999999</v>
      </c>
      <c r="O8" s="36">
        <v>324.80900000000003</v>
      </c>
      <c r="P8" s="36">
        <v>323.42099999999999</v>
      </c>
      <c r="Q8" s="36">
        <v>396.36599999999999</v>
      </c>
      <c r="R8" s="36">
        <v>445.97</v>
      </c>
      <c r="S8" s="36">
        <v>348.94400000000002</v>
      </c>
      <c r="T8" s="36">
        <v>385.18900000000002</v>
      </c>
      <c r="U8" s="36">
        <v>419.25</v>
      </c>
      <c r="V8" s="36">
        <v>529.50199999999995</v>
      </c>
      <c r="W8" s="36">
        <v>606.85500000000002</v>
      </c>
      <c r="X8" s="36">
        <v>631.83299999999997</v>
      </c>
      <c r="Y8" s="36">
        <v>703.39</v>
      </c>
      <c r="Z8" s="36">
        <v>575.06299999999999</v>
      </c>
      <c r="AA8" s="36">
        <v>638.01800000000003</v>
      </c>
      <c r="AB8" s="36">
        <v>777.1</v>
      </c>
      <c r="AC8" s="36">
        <v>799.56600000000003</v>
      </c>
      <c r="AD8" s="36">
        <v>731.86500000000001</v>
      </c>
      <c r="AE8" s="36">
        <v>858.85</v>
      </c>
      <c r="AF8" s="36">
        <v>928.40200000000004</v>
      </c>
      <c r="AG8" s="36">
        <v>1064.8499999999999</v>
      </c>
      <c r="AH8" s="36">
        <v>1233.027</v>
      </c>
      <c r="AI8" s="36">
        <v>978.94500000000005</v>
      </c>
      <c r="AJ8" s="36">
        <v>1225.569</v>
      </c>
      <c r="AK8" s="36">
        <v>1331.5719999999999</v>
      </c>
      <c r="AL8" s="36">
        <v>996.62300000000005</v>
      </c>
      <c r="AM8" s="36">
        <v>1160.007663354794</v>
      </c>
      <c r="AN8" s="36">
        <v>1203.5634203458712</v>
      </c>
      <c r="AO8" s="36">
        <v>1125.2769381312235</v>
      </c>
      <c r="AP8" s="36">
        <v>1045.5849468138613</v>
      </c>
      <c r="AQ8" s="36">
        <v>974.78035255170539</v>
      </c>
      <c r="AR8" s="36">
        <v>909.19099103184431</v>
      </c>
      <c r="AS8" s="36">
        <v>855.63765948293053</v>
      </c>
      <c r="AT8" s="36">
        <v>818.7115244638444</v>
      </c>
      <c r="AU8" s="36">
        <v>789.56828328957545</v>
      </c>
      <c r="AV8" s="36">
        <v>769.7916371341305</v>
      </c>
      <c r="AW8" s="36">
        <v>755.75670159888637</v>
      </c>
    </row>
    <row r="9" spans="1:49" x14ac:dyDescent="0.35">
      <c r="A9" s="1"/>
      <c r="B9" s="57" t="s">
        <v>182</v>
      </c>
      <c r="C9" s="58"/>
      <c r="D9" s="36">
        <v>84.486999999999995</v>
      </c>
      <c r="E9" s="36">
        <v>97.253</v>
      </c>
      <c r="F9" s="36">
        <v>93.417000000000002</v>
      </c>
      <c r="G9" s="36">
        <v>93.17</v>
      </c>
      <c r="H9" s="36">
        <v>100.03</v>
      </c>
      <c r="I9" s="36">
        <v>88.241</v>
      </c>
      <c r="J9" s="36">
        <v>106.309</v>
      </c>
      <c r="K9" s="36">
        <v>116.928</v>
      </c>
      <c r="L9" s="36">
        <v>122.864</v>
      </c>
      <c r="M9" s="36">
        <v>135.786</v>
      </c>
      <c r="N9" s="36">
        <v>135.54499999999999</v>
      </c>
      <c r="O9" s="36">
        <v>152.762</v>
      </c>
      <c r="P9" s="36">
        <v>187.34399999999999</v>
      </c>
      <c r="Q9" s="36">
        <v>170</v>
      </c>
      <c r="R9" s="36">
        <v>180</v>
      </c>
      <c r="S9" s="36">
        <v>240</v>
      </c>
      <c r="T9" s="36">
        <v>270</v>
      </c>
      <c r="U9" s="36">
        <v>290</v>
      </c>
      <c r="V9" s="36">
        <v>340</v>
      </c>
      <c r="W9" s="36">
        <v>390</v>
      </c>
      <c r="X9" s="36">
        <v>380</v>
      </c>
      <c r="Y9" s="36">
        <v>430</v>
      </c>
      <c r="Z9" s="36">
        <v>510</v>
      </c>
      <c r="AA9" s="36">
        <v>510</v>
      </c>
      <c r="AB9" s="36">
        <v>510</v>
      </c>
      <c r="AC9" s="36">
        <v>490</v>
      </c>
      <c r="AD9" s="36">
        <v>520</v>
      </c>
      <c r="AE9" s="36">
        <v>460</v>
      </c>
      <c r="AF9" s="36">
        <v>510</v>
      </c>
      <c r="AG9" s="36">
        <v>480</v>
      </c>
      <c r="AH9" s="36">
        <v>460</v>
      </c>
      <c r="AI9" s="36">
        <v>530</v>
      </c>
      <c r="AJ9" s="36">
        <v>560</v>
      </c>
      <c r="AK9" s="36">
        <v>670</v>
      </c>
      <c r="AL9" s="36">
        <v>640</v>
      </c>
      <c r="AM9" s="36">
        <v>602.17225324934918</v>
      </c>
      <c r="AN9" s="36">
        <v>583.03278649493461</v>
      </c>
      <c r="AO9" s="36">
        <v>605.64765963714103</v>
      </c>
      <c r="AP9" s="36">
        <v>615.25233177849907</v>
      </c>
      <c r="AQ9" s="36">
        <v>623.52273074475352</v>
      </c>
      <c r="AR9" s="36">
        <v>630.23865745974524</v>
      </c>
      <c r="AS9" s="36">
        <v>633.83779141357479</v>
      </c>
      <c r="AT9" s="36">
        <v>638.72426294825243</v>
      </c>
      <c r="AU9" s="36">
        <v>645.35906587509328</v>
      </c>
      <c r="AV9" s="36">
        <v>652.55163618820518</v>
      </c>
      <c r="AW9" s="36">
        <v>659.87292928153897</v>
      </c>
    </row>
    <row r="10" spans="1:49" x14ac:dyDescent="0.35">
      <c r="A10" s="1"/>
      <c r="B10" s="57"/>
      <c r="C10" s="58"/>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row>
    <row r="11" spans="1:49" x14ac:dyDescent="0.35">
      <c r="A11" s="1"/>
      <c r="B11" s="57" t="s">
        <v>183</v>
      </c>
      <c r="C11" s="58"/>
      <c r="D11" s="36">
        <v>579.298</v>
      </c>
      <c r="E11" s="36">
        <v>634.27099999999996</v>
      </c>
      <c r="F11" s="36">
        <v>611.67999999999995</v>
      </c>
      <c r="G11" s="36">
        <v>617.48</v>
      </c>
      <c r="H11" s="36">
        <v>626.17999999999995</v>
      </c>
      <c r="I11" s="36">
        <v>662.64400000000001</v>
      </c>
      <c r="J11" s="36">
        <v>768.99900000000002</v>
      </c>
      <c r="K11" s="36">
        <v>814.005</v>
      </c>
      <c r="L11" s="36">
        <v>771</v>
      </c>
      <c r="M11" s="36">
        <v>749.68299999999999</v>
      </c>
      <c r="N11" s="36">
        <v>772.27</v>
      </c>
      <c r="O11" s="36">
        <v>800.12699999999995</v>
      </c>
      <c r="P11" s="36">
        <v>806.53099999999995</v>
      </c>
      <c r="Q11" s="36">
        <v>741.83799999999997</v>
      </c>
      <c r="R11" s="36">
        <v>817.68700000000001</v>
      </c>
      <c r="S11" s="36">
        <v>961.35599999999999</v>
      </c>
      <c r="T11" s="36">
        <v>1090.838</v>
      </c>
      <c r="U11" s="36">
        <v>1342.64</v>
      </c>
      <c r="V11" s="36">
        <v>1602.557</v>
      </c>
      <c r="W11" s="36">
        <v>1269.037</v>
      </c>
      <c r="X11" s="36">
        <v>1347.181</v>
      </c>
      <c r="Y11" s="36">
        <v>1535.0640000000001</v>
      </c>
      <c r="Z11" s="36">
        <v>1782.17</v>
      </c>
      <c r="AA11" s="36">
        <v>1758.835</v>
      </c>
      <c r="AB11" s="36">
        <v>1712.855</v>
      </c>
      <c r="AC11" s="36">
        <v>1438.499</v>
      </c>
      <c r="AD11" s="36">
        <v>1522.807</v>
      </c>
      <c r="AE11" s="36">
        <v>1415.5930000000001</v>
      </c>
      <c r="AF11" s="36">
        <v>1511.9480000000001</v>
      </c>
      <c r="AG11" s="36">
        <v>1430.827</v>
      </c>
      <c r="AH11" s="36">
        <v>1425.143</v>
      </c>
      <c r="AI11" s="36">
        <v>1571.1410000000001</v>
      </c>
      <c r="AJ11" s="36">
        <v>2050.431</v>
      </c>
      <c r="AK11" s="36">
        <v>1952.4639999999999</v>
      </c>
      <c r="AL11" s="36">
        <v>1808.3610000000001</v>
      </c>
      <c r="AM11" s="36">
        <v>1790.8844756525891</v>
      </c>
      <c r="AN11" s="36">
        <v>2015.5207053352813</v>
      </c>
      <c r="AO11" s="36">
        <v>2008.3357216157913</v>
      </c>
      <c r="AP11" s="36">
        <v>1907.8371476241682</v>
      </c>
      <c r="AQ11" s="36">
        <v>1908.3956237747575</v>
      </c>
      <c r="AR11" s="36">
        <v>1924.4982242991896</v>
      </c>
      <c r="AS11" s="36">
        <v>1936.7314961811794</v>
      </c>
      <c r="AT11" s="36">
        <v>1967.9966364059067</v>
      </c>
      <c r="AU11" s="36">
        <v>2008.5880965389467</v>
      </c>
      <c r="AV11" s="36">
        <v>2045.6269755240437</v>
      </c>
      <c r="AW11" s="36">
        <v>2067.2784891564156</v>
      </c>
    </row>
    <row r="12" spans="1:49" x14ac:dyDescent="0.35">
      <c r="A12" s="1"/>
      <c r="B12" s="57" t="s">
        <v>341</v>
      </c>
      <c r="C12" s="58"/>
      <c r="D12" s="36">
        <v>57.771999999999998</v>
      </c>
      <c r="E12" s="36">
        <v>57.491999999999997</v>
      </c>
      <c r="F12" s="36">
        <v>56.984999999999999</v>
      </c>
      <c r="G12" s="36">
        <v>60.744999999999997</v>
      </c>
      <c r="H12" s="36">
        <v>47.48</v>
      </c>
      <c r="I12" s="36">
        <v>80.841999999999999</v>
      </c>
      <c r="J12" s="36">
        <v>76.665999999999997</v>
      </c>
      <c r="K12" s="36">
        <v>93.132999999999996</v>
      </c>
      <c r="L12" s="36">
        <v>80.372</v>
      </c>
      <c r="M12" s="36">
        <v>66.543000000000006</v>
      </c>
      <c r="N12" s="36">
        <v>69.367000000000004</v>
      </c>
      <c r="O12" s="36">
        <v>65.245999999999995</v>
      </c>
      <c r="P12" s="36">
        <v>84.447000000000003</v>
      </c>
      <c r="Q12" s="36">
        <v>75.340999999999994</v>
      </c>
      <c r="R12" s="36">
        <v>69.346999999999994</v>
      </c>
      <c r="S12" s="36">
        <v>73.698999999999998</v>
      </c>
      <c r="T12" s="36">
        <v>103.357</v>
      </c>
      <c r="U12" s="36">
        <v>103.001</v>
      </c>
      <c r="V12" s="36">
        <v>97.96</v>
      </c>
      <c r="W12" s="36">
        <v>94.518000000000001</v>
      </c>
      <c r="X12" s="36">
        <v>100.783</v>
      </c>
      <c r="Y12" s="36">
        <v>96.655000000000001</v>
      </c>
      <c r="Z12" s="36">
        <v>137.637</v>
      </c>
      <c r="AA12" s="36">
        <v>137.29599999999999</v>
      </c>
      <c r="AB12" s="36">
        <v>115.706</v>
      </c>
      <c r="AC12" s="36">
        <v>129.70500000000001</v>
      </c>
      <c r="AD12" s="36">
        <v>144.22999999999999</v>
      </c>
      <c r="AE12" s="36">
        <v>140.136</v>
      </c>
      <c r="AF12" s="36">
        <v>144.63200000000001</v>
      </c>
      <c r="AG12" s="36">
        <v>166.095</v>
      </c>
      <c r="AH12" s="36">
        <v>142.523</v>
      </c>
      <c r="AI12" s="36">
        <v>136.59800000000001</v>
      </c>
      <c r="AJ12" s="36">
        <v>166.46600000000001</v>
      </c>
      <c r="AK12" s="36">
        <v>145.96299999999999</v>
      </c>
      <c r="AL12" s="36">
        <v>157.399</v>
      </c>
      <c r="AM12" s="36">
        <v>164.56339018212145</v>
      </c>
      <c r="AN12" s="36">
        <v>175.18621558282186</v>
      </c>
      <c r="AO12" s="36">
        <v>181.24864016808971</v>
      </c>
      <c r="AP12" s="36">
        <v>187.10540885343653</v>
      </c>
      <c r="AQ12" s="36">
        <v>193.11324904044142</v>
      </c>
      <c r="AR12" s="36">
        <v>197.40796229055502</v>
      </c>
      <c r="AS12" s="36">
        <v>201.36220372360833</v>
      </c>
      <c r="AT12" s="36">
        <v>207.27049662010975</v>
      </c>
      <c r="AU12" s="36">
        <v>212.63817389653266</v>
      </c>
      <c r="AV12" s="36">
        <v>215.33113997107682</v>
      </c>
      <c r="AW12" s="36">
        <v>215.45055537047119</v>
      </c>
    </row>
    <row r="13" spans="1:49" x14ac:dyDescent="0.35">
      <c r="A13" s="1"/>
      <c r="B13" s="57" t="s">
        <v>342</v>
      </c>
      <c r="C13" s="58"/>
      <c r="D13" s="36">
        <v>187.64699999999999</v>
      </c>
      <c r="E13" s="36">
        <v>199.18700000000001</v>
      </c>
      <c r="F13" s="36">
        <v>184.15600000000001</v>
      </c>
      <c r="G13" s="36">
        <v>187.06899999999999</v>
      </c>
      <c r="H13" s="36">
        <v>202.28800000000001</v>
      </c>
      <c r="I13" s="36">
        <v>213.12200000000001</v>
      </c>
      <c r="J13" s="36">
        <v>264.375</v>
      </c>
      <c r="K13" s="36">
        <v>240.32499999999999</v>
      </c>
      <c r="L13" s="36">
        <v>242.08199999999999</v>
      </c>
      <c r="M13" s="36">
        <v>220.22499999999999</v>
      </c>
      <c r="N13" s="36">
        <v>234.465</v>
      </c>
      <c r="O13" s="36">
        <v>249.982</v>
      </c>
      <c r="P13" s="36">
        <v>219.27699999999999</v>
      </c>
      <c r="Q13" s="36">
        <v>220</v>
      </c>
      <c r="R13" s="36">
        <v>240</v>
      </c>
      <c r="S13" s="36">
        <v>260</v>
      </c>
      <c r="T13" s="36">
        <v>270</v>
      </c>
      <c r="U13" s="36">
        <v>450</v>
      </c>
      <c r="V13" s="36">
        <v>550</v>
      </c>
      <c r="W13" s="36">
        <v>380</v>
      </c>
      <c r="X13" s="36">
        <v>410</v>
      </c>
      <c r="Y13" s="36">
        <v>490</v>
      </c>
      <c r="Z13" s="36">
        <v>610</v>
      </c>
      <c r="AA13" s="36">
        <v>620</v>
      </c>
      <c r="AB13" s="36">
        <v>560</v>
      </c>
      <c r="AC13" s="36">
        <v>480</v>
      </c>
      <c r="AD13" s="36">
        <v>500</v>
      </c>
      <c r="AE13" s="36">
        <v>435</v>
      </c>
      <c r="AF13" s="36">
        <v>485</v>
      </c>
      <c r="AG13" s="36">
        <v>465</v>
      </c>
      <c r="AH13" s="36">
        <v>480</v>
      </c>
      <c r="AI13" s="36">
        <v>490</v>
      </c>
      <c r="AJ13" s="36">
        <v>610</v>
      </c>
      <c r="AK13" s="36">
        <v>630</v>
      </c>
      <c r="AL13" s="36">
        <v>590</v>
      </c>
      <c r="AM13" s="36">
        <v>591.83905978250596</v>
      </c>
      <c r="AN13" s="36">
        <v>626.13926047404448</v>
      </c>
      <c r="AO13" s="36">
        <v>682.70196030016871</v>
      </c>
      <c r="AP13" s="36">
        <v>622.33929552218308</v>
      </c>
      <c r="AQ13" s="36">
        <v>610.56678109973655</v>
      </c>
      <c r="AR13" s="36">
        <v>598.64076286139698</v>
      </c>
      <c r="AS13" s="36">
        <v>582.98602392242969</v>
      </c>
      <c r="AT13" s="36">
        <v>584.94385735073047</v>
      </c>
      <c r="AU13" s="36">
        <v>597.39271214279199</v>
      </c>
      <c r="AV13" s="36">
        <v>609.50716798132237</v>
      </c>
      <c r="AW13" s="36">
        <v>615.42236724644977</v>
      </c>
    </row>
    <row r="14" spans="1:49" x14ac:dyDescent="0.35">
      <c r="A14" s="1"/>
      <c r="B14" s="57" t="s">
        <v>343</v>
      </c>
      <c r="C14" s="58"/>
      <c r="D14" s="36">
        <v>170.38800000000001</v>
      </c>
      <c r="E14" s="36">
        <v>215.97</v>
      </c>
      <c r="F14" s="36">
        <v>224.95400000000001</v>
      </c>
      <c r="G14" s="36">
        <v>221.857</v>
      </c>
      <c r="H14" s="36">
        <v>234.322</v>
      </c>
      <c r="I14" s="36">
        <v>227.11</v>
      </c>
      <c r="J14" s="36">
        <v>253.49799999999999</v>
      </c>
      <c r="K14" s="36">
        <v>290.14699999999999</v>
      </c>
      <c r="L14" s="36">
        <v>284.21899999999999</v>
      </c>
      <c r="M14" s="36">
        <v>287.98700000000002</v>
      </c>
      <c r="N14" s="36">
        <v>268.12299999999999</v>
      </c>
      <c r="O14" s="36">
        <v>285.67899999999997</v>
      </c>
      <c r="P14" s="36">
        <v>299.44099999999997</v>
      </c>
      <c r="Q14" s="36">
        <v>260</v>
      </c>
      <c r="R14" s="36">
        <v>280</v>
      </c>
      <c r="S14" s="36">
        <v>290</v>
      </c>
      <c r="T14" s="36">
        <v>350</v>
      </c>
      <c r="U14" s="36">
        <v>380</v>
      </c>
      <c r="V14" s="36">
        <v>420</v>
      </c>
      <c r="W14" s="36">
        <v>410</v>
      </c>
      <c r="X14" s="36">
        <v>390</v>
      </c>
      <c r="Y14" s="36">
        <v>410</v>
      </c>
      <c r="Z14" s="36">
        <v>480</v>
      </c>
      <c r="AA14" s="36">
        <v>460</v>
      </c>
      <c r="AB14" s="36">
        <v>490</v>
      </c>
      <c r="AC14" s="36">
        <v>400</v>
      </c>
      <c r="AD14" s="36">
        <v>450</v>
      </c>
      <c r="AE14" s="36">
        <v>450</v>
      </c>
      <c r="AF14" s="36">
        <v>460</v>
      </c>
      <c r="AG14" s="36">
        <v>405</v>
      </c>
      <c r="AH14" s="36">
        <v>450</v>
      </c>
      <c r="AI14" s="36">
        <v>510</v>
      </c>
      <c r="AJ14" s="36">
        <v>730</v>
      </c>
      <c r="AK14" s="36">
        <v>700</v>
      </c>
      <c r="AL14" s="36">
        <v>590</v>
      </c>
      <c r="AM14" s="36">
        <v>559.14377467620034</v>
      </c>
      <c r="AN14" s="36">
        <v>561.48692828641106</v>
      </c>
      <c r="AO14" s="36">
        <v>568.60802745323713</v>
      </c>
      <c r="AP14" s="36">
        <v>578.24262013358248</v>
      </c>
      <c r="AQ14" s="36">
        <v>586.24404135190298</v>
      </c>
      <c r="AR14" s="36">
        <v>592.51307855581172</v>
      </c>
      <c r="AS14" s="36">
        <v>598.02207118736669</v>
      </c>
      <c r="AT14" s="36">
        <v>603.86619423191587</v>
      </c>
      <c r="AU14" s="36">
        <v>610.71408725182187</v>
      </c>
      <c r="AV14" s="36">
        <v>617.264583928251</v>
      </c>
      <c r="AW14" s="36">
        <v>623.29823327168526</v>
      </c>
    </row>
    <row r="15" spans="1:49" x14ac:dyDescent="0.35">
      <c r="A15" s="1"/>
      <c r="B15" s="57" t="s">
        <v>344</v>
      </c>
      <c r="C15" s="58"/>
      <c r="D15" s="36">
        <v>163.49100000000001</v>
      </c>
      <c r="E15" s="36">
        <v>161.62200000000001</v>
      </c>
      <c r="F15" s="36">
        <v>145.58500000000001</v>
      </c>
      <c r="G15" s="36">
        <v>147.809</v>
      </c>
      <c r="H15" s="36">
        <v>142.09</v>
      </c>
      <c r="I15" s="36">
        <v>141.57</v>
      </c>
      <c r="J15" s="36">
        <v>174.46</v>
      </c>
      <c r="K15" s="36">
        <v>190.4</v>
      </c>
      <c r="L15" s="36">
        <v>164.327</v>
      </c>
      <c r="M15" s="36">
        <v>174.928</v>
      </c>
      <c r="N15" s="36">
        <v>200.315</v>
      </c>
      <c r="O15" s="36">
        <v>199.22</v>
      </c>
      <c r="P15" s="36">
        <v>203.36600000000001</v>
      </c>
      <c r="Q15" s="36">
        <v>186.49700000000001</v>
      </c>
      <c r="R15" s="36">
        <v>228.34</v>
      </c>
      <c r="S15" s="36">
        <v>337.65699999999998</v>
      </c>
      <c r="T15" s="36">
        <v>367.48099999999999</v>
      </c>
      <c r="U15" s="36">
        <v>409.63900000000001</v>
      </c>
      <c r="V15" s="36">
        <v>534.59699999999998</v>
      </c>
      <c r="W15" s="36">
        <v>384.51900000000001</v>
      </c>
      <c r="X15" s="36">
        <v>446.39800000000002</v>
      </c>
      <c r="Y15" s="36">
        <v>538.40899999999999</v>
      </c>
      <c r="Z15" s="36">
        <v>554.53300000000002</v>
      </c>
      <c r="AA15" s="36">
        <v>541.53899999999999</v>
      </c>
      <c r="AB15" s="36">
        <v>547.149</v>
      </c>
      <c r="AC15" s="36">
        <v>428.79399999999998</v>
      </c>
      <c r="AD15" s="36">
        <v>428.577</v>
      </c>
      <c r="AE15" s="36">
        <v>390.45699999999999</v>
      </c>
      <c r="AF15" s="36">
        <v>422.315</v>
      </c>
      <c r="AG15" s="36">
        <v>394.73099999999999</v>
      </c>
      <c r="AH15" s="36">
        <v>352.61900000000003</v>
      </c>
      <c r="AI15" s="36">
        <v>434.54300000000001</v>
      </c>
      <c r="AJ15" s="36">
        <v>543.96600000000001</v>
      </c>
      <c r="AK15" s="36">
        <v>476.50099999999998</v>
      </c>
      <c r="AL15" s="36">
        <v>470.96199999999999</v>
      </c>
      <c r="AM15" s="36">
        <v>475.33825101176154</v>
      </c>
      <c r="AN15" s="36">
        <v>652.70830099200384</v>
      </c>
      <c r="AO15" s="36">
        <v>575.77709369429556</v>
      </c>
      <c r="AP15" s="36">
        <v>520.14982311496624</v>
      </c>
      <c r="AQ15" s="36">
        <v>518.47155228267661</v>
      </c>
      <c r="AR15" s="36">
        <v>535.93642059142587</v>
      </c>
      <c r="AS15" s="36">
        <v>554.36119734777469</v>
      </c>
      <c r="AT15" s="36">
        <v>571.91608820315048</v>
      </c>
      <c r="AU15" s="36">
        <v>587.84312324780024</v>
      </c>
      <c r="AV15" s="36">
        <v>603.5240836433934</v>
      </c>
      <c r="AW15" s="36">
        <v>613.10733326780939</v>
      </c>
    </row>
    <row r="16" spans="1:49" x14ac:dyDescent="0.35">
      <c r="A16" s="1"/>
      <c r="B16" s="59"/>
      <c r="C16" s="58"/>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row>
    <row r="17" spans="1:49" x14ac:dyDescent="0.35">
      <c r="A17" s="1"/>
      <c r="B17" s="57" t="s">
        <v>188</v>
      </c>
      <c r="C17" s="58"/>
      <c r="D17" s="36">
        <v>814.17899999999997</v>
      </c>
      <c r="E17" s="36">
        <v>934.93700000000001</v>
      </c>
      <c r="F17" s="36">
        <v>855.548</v>
      </c>
      <c r="G17" s="36">
        <v>981.19799999999998</v>
      </c>
      <c r="H17" s="36">
        <v>1122.856</v>
      </c>
      <c r="I17" s="36">
        <v>1112.518</v>
      </c>
      <c r="J17" s="36">
        <v>1224.1389999999999</v>
      </c>
      <c r="K17" s="36">
        <v>1133.8530000000001</v>
      </c>
      <c r="L17" s="36">
        <v>1165.2909999999999</v>
      </c>
      <c r="M17" s="36">
        <v>1253.2180000000001</v>
      </c>
      <c r="N17" s="36">
        <v>1121.923</v>
      </c>
      <c r="O17" s="36">
        <v>1308.155</v>
      </c>
      <c r="P17" s="36">
        <v>1188.133</v>
      </c>
      <c r="Q17" s="36">
        <v>1109.329</v>
      </c>
      <c r="R17" s="36">
        <v>1144.7170000000001</v>
      </c>
      <c r="S17" s="36">
        <v>1285.1600000000001</v>
      </c>
      <c r="T17" s="36">
        <v>1424.7719999999999</v>
      </c>
      <c r="U17" s="36">
        <v>1421.4749999999999</v>
      </c>
      <c r="V17" s="36">
        <v>1495.4760000000001</v>
      </c>
      <c r="W17" s="36">
        <v>1532.079</v>
      </c>
      <c r="X17" s="36">
        <v>1679.979</v>
      </c>
      <c r="Y17" s="36">
        <v>1628.94</v>
      </c>
      <c r="Z17" s="36">
        <v>1525.1079999999999</v>
      </c>
      <c r="AA17" s="36">
        <v>1541.07</v>
      </c>
      <c r="AB17" s="36">
        <v>1537.4839999999999</v>
      </c>
      <c r="AC17" s="36">
        <v>1625.499</v>
      </c>
      <c r="AD17" s="36">
        <v>1668.8620000000001</v>
      </c>
      <c r="AE17" s="36">
        <v>1816.3420000000001</v>
      </c>
      <c r="AF17" s="36">
        <v>1782.3920000000001</v>
      </c>
      <c r="AG17" s="36">
        <v>1888.414</v>
      </c>
      <c r="AH17" s="36">
        <v>1634.9490000000001</v>
      </c>
      <c r="AI17" s="36">
        <v>1731.182</v>
      </c>
      <c r="AJ17" s="36">
        <v>1838.6210000000001</v>
      </c>
      <c r="AK17" s="36">
        <v>1924.846</v>
      </c>
      <c r="AL17" s="36">
        <v>2047.558</v>
      </c>
      <c r="AM17" s="36">
        <v>2099.0573156012515</v>
      </c>
      <c r="AN17" s="36">
        <v>1971.3121949916799</v>
      </c>
      <c r="AO17" s="36">
        <v>1943.5057245827888</v>
      </c>
      <c r="AP17" s="36">
        <v>1908.5214748732319</v>
      </c>
      <c r="AQ17" s="36">
        <v>1896.5317155685834</v>
      </c>
      <c r="AR17" s="36">
        <v>1889.9287432373662</v>
      </c>
      <c r="AS17" s="36">
        <v>1889.6562542705378</v>
      </c>
      <c r="AT17" s="36">
        <v>1901.5012628766503</v>
      </c>
      <c r="AU17" s="36">
        <v>1919.7354989147289</v>
      </c>
      <c r="AV17" s="36">
        <v>1940.0485832369709</v>
      </c>
      <c r="AW17" s="36">
        <v>1958.7442141745018</v>
      </c>
    </row>
    <row r="18" spans="1:49" x14ac:dyDescent="0.35">
      <c r="A18" s="1"/>
      <c r="B18" s="57" t="s">
        <v>189</v>
      </c>
      <c r="C18" s="58"/>
      <c r="D18" s="36">
        <v>174.68100000000001</v>
      </c>
      <c r="E18" s="36">
        <v>171.83799999999999</v>
      </c>
      <c r="F18" s="36">
        <v>168.72399999999999</v>
      </c>
      <c r="G18" s="36">
        <v>179.88399999999999</v>
      </c>
      <c r="H18" s="36">
        <v>190.45599999999999</v>
      </c>
      <c r="I18" s="36">
        <v>191.67599999999999</v>
      </c>
      <c r="J18" s="36">
        <v>239.393</v>
      </c>
      <c r="K18" s="36">
        <v>243.79300000000001</v>
      </c>
      <c r="L18" s="36">
        <v>225.01</v>
      </c>
      <c r="M18" s="36">
        <v>250.55500000000001</v>
      </c>
      <c r="N18" s="36">
        <v>210.53100000000001</v>
      </c>
      <c r="O18" s="36">
        <v>261.61900000000003</v>
      </c>
      <c r="P18" s="36">
        <v>239.881</v>
      </c>
      <c r="Q18" s="36">
        <v>228.87899999999999</v>
      </c>
      <c r="R18" s="36">
        <v>240.97800000000001</v>
      </c>
      <c r="S18" s="36">
        <v>235.24299999999999</v>
      </c>
      <c r="T18" s="36">
        <v>257.50400000000002</v>
      </c>
      <c r="U18" s="36">
        <v>283.89800000000002</v>
      </c>
      <c r="V18" s="36">
        <v>253.99600000000001</v>
      </c>
      <c r="W18" s="36">
        <v>279.43200000000002</v>
      </c>
      <c r="X18" s="36">
        <v>308.827</v>
      </c>
      <c r="Y18" s="36">
        <v>335.37900000000002</v>
      </c>
      <c r="Z18" s="36">
        <v>291.18900000000002</v>
      </c>
      <c r="AA18" s="36">
        <v>304.94400000000002</v>
      </c>
      <c r="AB18" s="36">
        <v>302.65699999999998</v>
      </c>
      <c r="AC18" s="36">
        <v>299.51299999999998</v>
      </c>
      <c r="AD18" s="36">
        <v>314.17399999999998</v>
      </c>
      <c r="AE18" s="36">
        <v>295.18</v>
      </c>
      <c r="AF18" s="36">
        <v>304.08800000000002</v>
      </c>
      <c r="AG18" s="36">
        <v>332.40800000000002</v>
      </c>
      <c r="AH18" s="36">
        <v>308.08999999999997</v>
      </c>
      <c r="AI18" s="36">
        <v>330.47800000000001</v>
      </c>
      <c r="AJ18" s="36">
        <v>336.62400000000002</v>
      </c>
      <c r="AK18" s="36">
        <v>373.50799999999998</v>
      </c>
      <c r="AL18" s="36">
        <v>405.46499999999997</v>
      </c>
      <c r="AM18" s="36">
        <v>369.11139475526664</v>
      </c>
      <c r="AN18" s="36">
        <v>373.70708423081419</v>
      </c>
      <c r="AO18" s="36">
        <v>388.06346771680074</v>
      </c>
      <c r="AP18" s="36">
        <v>402.8423471944846</v>
      </c>
      <c r="AQ18" s="36">
        <v>415.10144001708289</v>
      </c>
      <c r="AR18" s="36">
        <v>425.28964694920154</v>
      </c>
      <c r="AS18" s="36">
        <v>433.52608130903178</v>
      </c>
      <c r="AT18" s="36">
        <v>441.9667632664316</v>
      </c>
      <c r="AU18" s="36">
        <v>450.24167711211339</v>
      </c>
      <c r="AV18" s="36">
        <v>458.95318857748128</v>
      </c>
      <c r="AW18" s="36">
        <v>467.69399357472861</v>
      </c>
    </row>
    <row r="19" spans="1:49" x14ac:dyDescent="0.35">
      <c r="A19" s="1"/>
      <c r="B19" s="57" t="s">
        <v>190</v>
      </c>
      <c r="C19" s="58"/>
      <c r="D19" s="36">
        <v>84.971000000000004</v>
      </c>
      <c r="E19" s="36">
        <v>93.861999999999995</v>
      </c>
      <c r="F19" s="36">
        <v>103.962</v>
      </c>
      <c r="G19" s="36">
        <v>124.11199999999999</v>
      </c>
      <c r="H19" s="36">
        <v>124.727</v>
      </c>
      <c r="I19" s="36">
        <v>86.682000000000002</v>
      </c>
      <c r="J19" s="36">
        <v>142.65299999999999</v>
      </c>
      <c r="K19" s="36">
        <v>127.996</v>
      </c>
      <c r="L19" s="36">
        <v>157.20400000000001</v>
      </c>
      <c r="M19" s="36">
        <v>127.24299999999999</v>
      </c>
      <c r="N19" s="36">
        <v>93.841999999999999</v>
      </c>
      <c r="O19" s="36">
        <v>100.836</v>
      </c>
      <c r="P19" s="36">
        <v>89.84</v>
      </c>
      <c r="Q19" s="36">
        <v>78.430999999999997</v>
      </c>
      <c r="R19" s="36">
        <v>83.022000000000006</v>
      </c>
      <c r="S19" s="36">
        <v>89.376000000000005</v>
      </c>
      <c r="T19" s="36">
        <v>87.760999999999996</v>
      </c>
      <c r="U19" s="36">
        <v>86.561999999999998</v>
      </c>
      <c r="V19" s="36">
        <v>83.478999999999999</v>
      </c>
      <c r="W19" s="36">
        <v>78.802000000000007</v>
      </c>
      <c r="X19" s="36">
        <v>99.831999999999994</v>
      </c>
      <c r="Y19" s="36">
        <v>80.013999999999996</v>
      </c>
      <c r="Z19" s="36">
        <v>91.641000000000005</v>
      </c>
      <c r="AA19" s="36">
        <v>115.22199999999999</v>
      </c>
      <c r="AB19" s="36">
        <v>73.296000000000006</v>
      </c>
      <c r="AC19" s="36">
        <v>112.29300000000001</v>
      </c>
      <c r="AD19" s="36">
        <v>97.870999999999995</v>
      </c>
      <c r="AE19" s="36">
        <v>70.286000000000001</v>
      </c>
      <c r="AF19" s="36">
        <v>69.382000000000005</v>
      </c>
      <c r="AG19" s="36">
        <v>86.307000000000002</v>
      </c>
      <c r="AH19" s="36">
        <v>55.652999999999999</v>
      </c>
      <c r="AI19" s="36">
        <v>65.465000000000003</v>
      </c>
      <c r="AJ19" s="36">
        <v>46.084000000000003</v>
      </c>
      <c r="AK19" s="36">
        <v>28.343</v>
      </c>
      <c r="AL19" s="36">
        <v>55.917999999999999</v>
      </c>
      <c r="AM19" s="36">
        <v>53.686003214056548</v>
      </c>
      <c r="AN19" s="36">
        <v>50.118244057790427</v>
      </c>
      <c r="AO19" s="36">
        <v>57.567540243958156</v>
      </c>
      <c r="AP19" s="36">
        <v>60.827120725216027</v>
      </c>
      <c r="AQ19" s="36">
        <v>63.394230972068193</v>
      </c>
      <c r="AR19" s="36">
        <v>65.278142010385864</v>
      </c>
      <c r="AS19" s="36">
        <v>66.595534529227166</v>
      </c>
      <c r="AT19" s="36">
        <v>68.144420512539966</v>
      </c>
      <c r="AU19" s="36">
        <v>69.939094396568748</v>
      </c>
      <c r="AV19" s="36">
        <v>71.724385559813754</v>
      </c>
      <c r="AW19" s="36">
        <v>73.458698398687886</v>
      </c>
    </row>
    <row r="20" spans="1:49" x14ac:dyDescent="0.35">
      <c r="A20" s="1"/>
      <c r="B20" s="57" t="s">
        <v>191</v>
      </c>
      <c r="C20" s="58"/>
      <c r="D20" s="36">
        <v>153.82499999999999</v>
      </c>
      <c r="E20" s="36">
        <v>222.495</v>
      </c>
      <c r="F20" s="36">
        <v>194.971</v>
      </c>
      <c r="G20" s="36">
        <v>250.40799999999999</v>
      </c>
      <c r="H20" s="36">
        <v>324.94900000000001</v>
      </c>
      <c r="I20" s="36">
        <v>270.17200000000003</v>
      </c>
      <c r="J20" s="36">
        <v>288.20800000000003</v>
      </c>
      <c r="K20" s="36">
        <v>157.65899999999999</v>
      </c>
      <c r="L20" s="36">
        <v>148.47300000000001</v>
      </c>
      <c r="M20" s="36">
        <v>189.41800000000001</v>
      </c>
      <c r="N20" s="36">
        <v>242.631</v>
      </c>
      <c r="O20" s="36">
        <v>320.101</v>
      </c>
      <c r="P20" s="36">
        <v>265.851</v>
      </c>
      <c r="Q20" s="36">
        <v>155.81899999999999</v>
      </c>
      <c r="R20" s="36">
        <v>168.38800000000001</v>
      </c>
      <c r="S20" s="36">
        <v>206.649</v>
      </c>
      <c r="T20" s="36">
        <v>234.68100000000001</v>
      </c>
      <c r="U20" s="36">
        <v>226.22900000000001</v>
      </c>
      <c r="V20" s="36">
        <v>242.35300000000001</v>
      </c>
      <c r="W20" s="36">
        <v>260.94799999999998</v>
      </c>
      <c r="X20" s="36">
        <v>243.68100000000001</v>
      </c>
      <c r="Y20" s="36">
        <v>266.90199999999999</v>
      </c>
      <c r="Z20" s="36">
        <v>242.34899999999999</v>
      </c>
      <c r="AA20" s="36">
        <v>151.072</v>
      </c>
      <c r="AB20" s="36">
        <v>226.66200000000001</v>
      </c>
      <c r="AC20" s="36">
        <v>203.185</v>
      </c>
      <c r="AD20" s="36">
        <v>272.31200000000001</v>
      </c>
      <c r="AE20" s="36">
        <v>359.68599999999998</v>
      </c>
      <c r="AF20" s="36">
        <v>358.03399999999999</v>
      </c>
      <c r="AG20" s="36">
        <v>274.88600000000002</v>
      </c>
      <c r="AH20" s="36">
        <v>195.155</v>
      </c>
      <c r="AI20" s="36">
        <v>215.75299999999999</v>
      </c>
      <c r="AJ20" s="36">
        <v>200.447</v>
      </c>
      <c r="AK20" s="36">
        <v>203.322</v>
      </c>
      <c r="AL20" s="36">
        <v>243.929</v>
      </c>
      <c r="AM20" s="36">
        <v>253.3131806958032</v>
      </c>
      <c r="AN20" s="36">
        <v>253.86103908217083</v>
      </c>
      <c r="AO20" s="36">
        <v>258.71581040069884</v>
      </c>
      <c r="AP20" s="36">
        <v>260.05566947978139</v>
      </c>
      <c r="AQ20" s="36">
        <v>260.55027347690839</v>
      </c>
      <c r="AR20" s="36">
        <v>261.49439591376802</v>
      </c>
      <c r="AS20" s="36">
        <v>261.77102201570153</v>
      </c>
      <c r="AT20" s="36">
        <v>261.61510827959114</v>
      </c>
      <c r="AU20" s="36">
        <v>261.22451427791952</v>
      </c>
      <c r="AV20" s="36">
        <v>260.95863351007711</v>
      </c>
      <c r="AW20" s="36">
        <v>260.11960248556659</v>
      </c>
    </row>
    <row r="21" spans="1:49" x14ac:dyDescent="0.35">
      <c r="A21" s="1"/>
      <c r="B21" s="57" t="s">
        <v>192</v>
      </c>
      <c r="C21" s="58"/>
      <c r="D21" s="36">
        <v>400.702</v>
      </c>
      <c r="E21" s="36">
        <v>446.74200000000002</v>
      </c>
      <c r="F21" s="36">
        <v>387.89100000000002</v>
      </c>
      <c r="G21" s="36">
        <v>426.79399999999998</v>
      </c>
      <c r="H21" s="36">
        <v>482.72399999999999</v>
      </c>
      <c r="I21" s="36">
        <v>563.98800000000006</v>
      </c>
      <c r="J21" s="36">
        <v>553.88499999999999</v>
      </c>
      <c r="K21" s="36">
        <v>604.40499999999997</v>
      </c>
      <c r="L21" s="36">
        <v>634.60400000000004</v>
      </c>
      <c r="M21" s="36">
        <v>686.00199999999995</v>
      </c>
      <c r="N21" s="36">
        <v>574.91899999999998</v>
      </c>
      <c r="O21" s="36">
        <v>625.59900000000005</v>
      </c>
      <c r="P21" s="36">
        <v>592.56100000000004</v>
      </c>
      <c r="Q21" s="36">
        <v>646.20000000000005</v>
      </c>
      <c r="R21" s="36">
        <v>652.32899999999995</v>
      </c>
      <c r="S21" s="36">
        <v>753.89200000000005</v>
      </c>
      <c r="T21" s="36">
        <v>844.82600000000002</v>
      </c>
      <c r="U21" s="36">
        <v>824.78599999999994</v>
      </c>
      <c r="V21" s="36">
        <v>915.64800000000002</v>
      </c>
      <c r="W21" s="36">
        <v>912.89700000000005</v>
      </c>
      <c r="X21" s="36">
        <v>1027.6400000000001</v>
      </c>
      <c r="Y21" s="36">
        <v>946.64499999999998</v>
      </c>
      <c r="Z21" s="36">
        <v>899.93</v>
      </c>
      <c r="AA21" s="36">
        <v>969.83100000000002</v>
      </c>
      <c r="AB21" s="36">
        <v>934.86800000000005</v>
      </c>
      <c r="AC21" s="36">
        <v>1010.5069999999999</v>
      </c>
      <c r="AD21" s="36">
        <v>984.50400000000002</v>
      </c>
      <c r="AE21" s="36">
        <v>1091.19</v>
      </c>
      <c r="AF21" s="36">
        <v>1050.8879999999999</v>
      </c>
      <c r="AG21" s="36">
        <v>1194.8130000000001</v>
      </c>
      <c r="AH21" s="36">
        <v>1076.0519999999999</v>
      </c>
      <c r="AI21" s="36">
        <v>1119.4860000000001</v>
      </c>
      <c r="AJ21" s="36">
        <v>1255.4659999999999</v>
      </c>
      <c r="AK21" s="36">
        <v>1319.673</v>
      </c>
      <c r="AL21" s="36">
        <v>1342.2460000000001</v>
      </c>
      <c r="AM21" s="36">
        <v>1422.9467369361253</v>
      </c>
      <c r="AN21" s="36">
        <v>1293.6258276209046</v>
      </c>
      <c r="AO21" s="36">
        <v>1239.1589062213311</v>
      </c>
      <c r="AP21" s="36">
        <v>1184.7963374737499</v>
      </c>
      <c r="AQ21" s="36">
        <v>1157.485771102524</v>
      </c>
      <c r="AR21" s="36">
        <v>1137.8665583640109</v>
      </c>
      <c r="AS21" s="36">
        <v>1127.7636164165774</v>
      </c>
      <c r="AT21" s="36">
        <v>1129.7749708180877</v>
      </c>
      <c r="AU21" s="36">
        <v>1138.3302131281271</v>
      </c>
      <c r="AV21" s="36">
        <v>1148.4123755895987</v>
      </c>
      <c r="AW21" s="36">
        <v>1157.4719197155189</v>
      </c>
    </row>
    <row r="22" spans="1:49" x14ac:dyDescent="0.35">
      <c r="A22" s="1"/>
      <c r="B22" s="60"/>
      <c r="C22" s="58"/>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row>
    <row r="23" spans="1:49" x14ac:dyDescent="0.35">
      <c r="A23" s="1"/>
      <c r="B23" s="55" t="s">
        <v>193</v>
      </c>
      <c r="C23" s="5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row>
    <row r="24" spans="1:49" x14ac:dyDescent="0.35">
      <c r="A24" s="1"/>
      <c r="B24" s="57" t="s">
        <v>194</v>
      </c>
      <c r="C24" s="58"/>
      <c r="D24" s="36">
        <v>252.571</v>
      </c>
      <c r="E24" s="36">
        <v>249.80699999999999</v>
      </c>
      <c r="F24" s="36">
        <v>241.56899999999999</v>
      </c>
      <c r="G24" s="36">
        <v>255.054</v>
      </c>
      <c r="H24" s="36">
        <v>233.33</v>
      </c>
      <c r="I24" s="36">
        <v>217.14400000000001</v>
      </c>
      <c r="J24" s="36">
        <v>232.244</v>
      </c>
      <c r="K24" s="36">
        <v>244.542</v>
      </c>
      <c r="L24" s="36">
        <v>244.73599999999999</v>
      </c>
      <c r="M24" s="36">
        <v>264.084</v>
      </c>
      <c r="N24" s="36">
        <v>255.02500000000001</v>
      </c>
      <c r="O24" s="36">
        <v>273.51499999999999</v>
      </c>
      <c r="P24" s="36">
        <v>267.96199999999999</v>
      </c>
      <c r="Q24" s="36">
        <v>283.60000000000002</v>
      </c>
      <c r="R24" s="36">
        <v>287.48399999999998</v>
      </c>
      <c r="S24" s="36">
        <v>256.57600000000002</v>
      </c>
      <c r="T24" s="36">
        <v>269.87099999999998</v>
      </c>
      <c r="U24" s="36">
        <v>324.803</v>
      </c>
      <c r="V24" s="36">
        <v>291.36900000000003</v>
      </c>
      <c r="W24" s="36">
        <v>271.67399999999998</v>
      </c>
      <c r="X24" s="36">
        <v>295.74400000000003</v>
      </c>
      <c r="Y24" s="36">
        <v>247.34299999999999</v>
      </c>
      <c r="Z24" s="36">
        <v>330.74099999999999</v>
      </c>
      <c r="AA24" s="36">
        <v>332.98599999999999</v>
      </c>
      <c r="AB24" s="36">
        <v>290.24400000000003</v>
      </c>
      <c r="AC24" s="36">
        <v>362.24599999999998</v>
      </c>
      <c r="AD24" s="36">
        <v>356.13</v>
      </c>
      <c r="AE24" s="36">
        <v>308.197</v>
      </c>
      <c r="AF24" s="36">
        <v>318.928</v>
      </c>
      <c r="AG24" s="36">
        <v>379.45699999999999</v>
      </c>
      <c r="AH24" s="36">
        <v>313.74299999999999</v>
      </c>
      <c r="AI24" s="36">
        <v>298.36</v>
      </c>
      <c r="AJ24" s="36">
        <v>347.971</v>
      </c>
      <c r="AK24" s="36">
        <v>377.87599999999998</v>
      </c>
      <c r="AL24" s="36">
        <v>438.18</v>
      </c>
      <c r="AM24" s="36">
        <v>437.58552830734499</v>
      </c>
      <c r="AN24" s="36">
        <v>445.70812654800841</v>
      </c>
      <c r="AO24" s="36">
        <v>457.60907486903744</v>
      </c>
      <c r="AP24" s="36">
        <v>468.26298143535934</v>
      </c>
      <c r="AQ24" s="36">
        <v>477.78230461223882</v>
      </c>
      <c r="AR24" s="36">
        <v>486.00884772642877</v>
      </c>
      <c r="AS24" s="36">
        <v>493.4309161871775</v>
      </c>
      <c r="AT24" s="36">
        <v>500.6531218687789</v>
      </c>
      <c r="AU24" s="36">
        <v>507.29950685210025</v>
      </c>
      <c r="AV24" s="36">
        <v>514.09446139862962</v>
      </c>
      <c r="AW24" s="36">
        <v>520.68502000762828</v>
      </c>
    </row>
    <row r="25" spans="1:49" x14ac:dyDescent="0.35">
      <c r="A25" s="1"/>
      <c r="B25" s="61" t="s">
        <v>195</v>
      </c>
      <c r="C25" s="58"/>
      <c r="D25" s="36">
        <v>17.167000000000002</v>
      </c>
      <c r="E25" s="36">
        <v>14.852</v>
      </c>
      <c r="F25" s="36">
        <v>18.661000000000001</v>
      </c>
      <c r="G25" s="36">
        <v>16.081</v>
      </c>
      <c r="H25" s="36">
        <v>17.292000000000002</v>
      </c>
      <c r="I25" s="36">
        <v>28.56</v>
      </c>
      <c r="J25" s="36">
        <v>14.228</v>
      </c>
      <c r="K25" s="36">
        <v>19.861000000000001</v>
      </c>
      <c r="L25" s="36">
        <v>14.518000000000001</v>
      </c>
      <c r="M25" s="36">
        <v>19.890999999999998</v>
      </c>
      <c r="N25" s="36">
        <v>21.132999999999999</v>
      </c>
      <c r="O25" s="36">
        <v>24.68</v>
      </c>
      <c r="P25" s="36">
        <v>26.803999999999998</v>
      </c>
      <c r="Q25" s="36">
        <v>34.348999999999997</v>
      </c>
      <c r="R25" s="36">
        <v>31.503</v>
      </c>
      <c r="S25" s="36">
        <v>38.021000000000001</v>
      </c>
      <c r="T25" s="36">
        <v>34.564</v>
      </c>
      <c r="U25" s="36">
        <v>39.609000000000002</v>
      </c>
      <c r="V25" s="36">
        <v>23.137</v>
      </c>
      <c r="W25" s="36">
        <v>31.114999999999998</v>
      </c>
      <c r="X25" s="36">
        <v>45.155999999999999</v>
      </c>
      <c r="Y25" s="36">
        <v>27.190999999999999</v>
      </c>
      <c r="Z25" s="36">
        <v>51.994</v>
      </c>
      <c r="AA25" s="36">
        <v>27.972999999999999</v>
      </c>
      <c r="AB25" s="36">
        <v>30.512</v>
      </c>
      <c r="AC25" s="36">
        <v>62.481000000000002</v>
      </c>
      <c r="AD25" s="36">
        <v>23.809000000000001</v>
      </c>
      <c r="AE25" s="36">
        <v>33.039000000000001</v>
      </c>
      <c r="AF25" s="36">
        <v>34.732999999999997</v>
      </c>
      <c r="AG25" s="36">
        <v>31.93</v>
      </c>
      <c r="AH25" s="36">
        <v>29.201000000000001</v>
      </c>
      <c r="AI25" s="36">
        <v>29.974</v>
      </c>
      <c r="AJ25" s="36">
        <v>20.469000000000001</v>
      </c>
      <c r="AK25" s="36">
        <v>18.949000000000002</v>
      </c>
      <c r="AL25" s="36">
        <v>21.349</v>
      </c>
      <c r="AM25" s="36">
        <v>22.897923661923155</v>
      </c>
      <c r="AN25" s="36">
        <v>23.976968027966837</v>
      </c>
      <c r="AO25" s="36">
        <v>24.815986113325803</v>
      </c>
      <c r="AP25" s="36">
        <v>25.464780074835321</v>
      </c>
      <c r="AQ25" s="36">
        <v>26.154131070824459</v>
      </c>
      <c r="AR25" s="36">
        <v>26.762272693635456</v>
      </c>
      <c r="AS25" s="36">
        <v>27.318474552301215</v>
      </c>
      <c r="AT25" s="36">
        <v>27.77659641591173</v>
      </c>
      <c r="AU25" s="36">
        <v>28.108355749692077</v>
      </c>
      <c r="AV25" s="36">
        <v>28.3997615902333</v>
      </c>
      <c r="AW25" s="36">
        <v>28.61123142771071</v>
      </c>
    </row>
    <row r="26" spans="1:49" x14ac:dyDescent="0.35">
      <c r="A26" s="1"/>
      <c r="B26" s="61" t="s">
        <v>196</v>
      </c>
      <c r="C26" s="58"/>
      <c r="D26" s="36">
        <v>235.404</v>
      </c>
      <c r="E26" s="36">
        <v>234.95500000000001</v>
      </c>
      <c r="F26" s="36">
        <v>222.90799999999999</v>
      </c>
      <c r="G26" s="36">
        <v>238.97300000000001</v>
      </c>
      <c r="H26" s="36">
        <v>216.03800000000001</v>
      </c>
      <c r="I26" s="36">
        <v>188.584</v>
      </c>
      <c r="J26" s="36">
        <v>218.01599999999999</v>
      </c>
      <c r="K26" s="36">
        <v>224.68100000000001</v>
      </c>
      <c r="L26" s="36">
        <v>230.21799999999999</v>
      </c>
      <c r="M26" s="36">
        <v>244.19300000000001</v>
      </c>
      <c r="N26" s="36">
        <v>233.892</v>
      </c>
      <c r="O26" s="36">
        <v>248.83500000000001</v>
      </c>
      <c r="P26" s="36">
        <v>241.15799999999999</v>
      </c>
      <c r="Q26" s="36">
        <v>249.251</v>
      </c>
      <c r="R26" s="36">
        <v>255.98099999999999</v>
      </c>
      <c r="S26" s="36">
        <v>218.55500000000001</v>
      </c>
      <c r="T26" s="36">
        <v>235.30699999999999</v>
      </c>
      <c r="U26" s="36">
        <v>285.19400000000002</v>
      </c>
      <c r="V26" s="36">
        <v>268.23200000000003</v>
      </c>
      <c r="W26" s="36">
        <v>240.559</v>
      </c>
      <c r="X26" s="36">
        <v>250.58799999999999</v>
      </c>
      <c r="Y26" s="36">
        <v>220.15199999999999</v>
      </c>
      <c r="Z26" s="36">
        <v>278.74700000000001</v>
      </c>
      <c r="AA26" s="36">
        <v>305.01299999999998</v>
      </c>
      <c r="AB26" s="36">
        <v>259.733</v>
      </c>
      <c r="AC26" s="36">
        <v>299.76499999999999</v>
      </c>
      <c r="AD26" s="36">
        <v>332.32100000000003</v>
      </c>
      <c r="AE26" s="36">
        <v>275.15800000000002</v>
      </c>
      <c r="AF26" s="36">
        <v>284.19499999999999</v>
      </c>
      <c r="AG26" s="36">
        <v>347.52699999999999</v>
      </c>
      <c r="AH26" s="36">
        <v>284.54199999999997</v>
      </c>
      <c r="AI26" s="36">
        <v>268.38600000000002</v>
      </c>
      <c r="AJ26" s="36">
        <v>327.50200000000001</v>
      </c>
      <c r="AK26" s="36">
        <v>358.92599999999999</v>
      </c>
      <c r="AL26" s="36">
        <v>416.83100000000002</v>
      </c>
      <c r="AM26" s="36">
        <v>414.68760464542186</v>
      </c>
      <c r="AN26" s="36">
        <v>421.73115852004156</v>
      </c>
      <c r="AO26" s="36">
        <v>432.79308875571166</v>
      </c>
      <c r="AP26" s="36">
        <v>442.79820136052399</v>
      </c>
      <c r="AQ26" s="36">
        <v>451.62817354141436</v>
      </c>
      <c r="AR26" s="36">
        <v>459.24657503279332</v>
      </c>
      <c r="AS26" s="36">
        <v>466.11244163487629</v>
      </c>
      <c r="AT26" s="36">
        <v>472.87652545286716</v>
      </c>
      <c r="AU26" s="36">
        <v>479.19115110240818</v>
      </c>
      <c r="AV26" s="36">
        <v>485.69469980839631</v>
      </c>
      <c r="AW26" s="36">
        <v>492.07378857991762</v>
      </c>
    </row>
    <row r="27" spans="1:49" x14ac:dyDescent="0.35">
      <c r="A27" s="1"/>
      <c r="B27" s="60" t="s">
        <v>197</v>
      </c>
      <c r="C27" s="58"/>
      <c r="D27" s="36">
        <v>11.080000000000013</v>
      </c>
      <c r="E27" s="36">
        <v>12.469999999999999</v>
      </c>
      <c r="F27" s="36">
        <v>8.9260000000000161</v>
      </c>
      <c r="G27" s="36">
        <v>9.3259999999999934</v>
      </c>
      <c r="H27" s="36">
        <v>9.1599999999999966</v>
      </c>
      <c r="I27" s="36">
        <v>8.6459999999999866</v>
      </c>
      <c r="J27" s="36">
        <v>6.3859999999999957</v>
      </c>
      <c r="K27" s="36">
        <v>8.078000000000003</v>
      </c>
      <c r="L27" s="36">
        <v>9.6779999999999973</v>
      </c>
      <c r="M27" s="36">
        <v>4.6789999999999736</v>
      </c>
      <c r="N27" s="36">
        <v>5.9070000000000107</v>
      </c>
      <c r="O27" s="36">
        <v>8.4010000000000105</v>
      </c>
      <c r="P27" s="36">
        <v>5.7139999999999986</v>
      </c>
      <c r="Q27" s="36">
        <v>11.464999999999975</v>
      </c>
      <c r="R27" s="36">
        <v>9.5540000000000305</v>
      </c>
      <c r="S27" s="36">
        <v>7.3809999999999718</v>
      </c>
      <c r="T27" s="36">
        <v>11.501000000000033</v>
      </c>
      <c r="U27" s="36">
        <v>4.98599999999999</v>
      </c>
      <c r="V27" s="36">
        <v>18.630999999999972</v>
      </c>
      <c r="W27" s="36">
        <v>8.3260000000000218</v>
      </c>
      <c r="X27" s="36">
        <v>14.255999999999972</v>
      </c>
      <c r="Y27" s="36">
        <v>12.657000000000011</v>
      </c>
      <c r="Z27" s="36">
        <v>9.2590000000000146</v>
      </c>
      <c r="AA27" s="36">
        <v>7.01400000000001</v>
      </c>
      <c r="AB27" s="36">
        <v>9.7559999999999718</v>
      </c>
      <c r="AC27" s="36">
        <v>17.754000000000019</v>
      </c>
      <c r="AD27" s="36">
        <v>3.8700000000000045</v>
      </c>
      <c r="AE27" s="36">
        <v>1.8029999999999973</v>
      </c>
      <c r="AF27" s="36">
        <v>1.0720000000000027</v>
      </c>
      <c r="AG27" s="36">
        <v>0.54300000000000637</v>
      </c>
      <c r="AH27" s="36">
        <v>6.257000000000005</v>
      </c>
      <c r="AI27" s="36">
        <v>1.6399999999999864</v>
      </c>
      <c r="AJ27" s="36">
        <v>2.0289999999999964</v>
      </c>
      <c r="AK27" s="36">
        <v>2.1240000000000236</v>
      </c>
      <c r="AL27" s="36">
        <v>1.8199999999999932</v>
      </c>
      <c r="AM27" s="36">
        <v>1.8628391812865432</v>
      </c>
      <c r="AN27" s="36">
        <v>1.9487243618014005</v>
      </c>
      <c r="AO27" s="36">
        <v>2.0506660937954146</v>
      </c>
      <c r="AP27" s="36">
        <v>2.1477774294398988</v>
      </c>
      <c r="AQ27" s="36">
        <v>2.2335097014437939</v>
      </c>
      <c r="AR27" s="36">
        <v>2.3117827767548653</v>
      </c>
      <c r="AS27" s="36">
        <v>2.3912005334680067</v>
      </c>
      <c r="AT27" s="36">
        <v>2.475576152011306</v>
      </c>
      <c r="AU27" s="36">
        <v>2.5614305238400688</v>
      </c>
      <c r="AV27" s="36">
        <v>2.6511942430115654</v>
      </c>
      <c r="AW27" s="36">
        <v>2.7440489696835244</v>
      </c>
    </row>
    <row r="28" spans="1:49" x14ac:dyDescent="0.35">
      <c r="A28" s="1"/>
      <c r="B28" s="60"/>
      <c r="C28" s="58"/>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row>
    <row r="29" spans="1:49" x14ac:dyDescent="0.35">
      <c r="A29" s="1"/>
      <c r="B29" s="55" t="s">
        <v>198</v>
      </c>
      <c r="C29" s="56"/>
      <c r="D29" s="36">
        <v>294.85300000000001</v>
      </c>
      <c r="E29" s="36">
        <v>275.04199999999997</v>
      </c>
      <c r="F29" s="36">
        <v>245.38200000000001</v>
      </c>
      <c r="G29" s="36">
        <v>256.30399999999997</v>
      </c>
      <c r="H29" s="36">
        <v>275.214</v>
      </c>
      <c r="I29" s="36">
        <v>293.74599999999998</v>
      </c>
      <c r="J29" s="36">
        <v>317.39</v>
      </c>
      <c r="K29" s="36">
        <v>327.15100000000001</v>
      </c>
      <c r="L29" s="36">
        <v>331.62099999999998</v>
      </c>
      <c r="M29" s="36">
        <v>338.43799999999999</v>
      </c>
      <c r="N29" s="36">
        <v>355.51299999999998</v>
      </c>
      <c r="O29" s="36">
        <v>326.21800000000002</v>
      </c>
      <c r="P29" s="36">
        <v>314.64400000000001</v>
      </c>
      <c r="Q29" s="36">
        <v>272.79000000000002</v>
      </c>
      <c r="R29" s="36">
        <v>266.66199999999998</v>
      </c>
      <c r="S29" s="36">
        <v>311.41899999999998</v>
      </c>
      <c r="T29" s="36">
        <v>355.03199999999998</v>
      </c>
      <c r="U29" s="36">
        <v>372.483</v>
      </c>
      <c r="V29" s="36">
        <v>422.86200000000002</v>
      </c>
      <c r="W29" s="36">
        <v>438.42700000000002</v>
      </c>
      <c r="X29" s="36">
        <v>422.07600000000002</v>
      </c>
      <c r="Y29" s="36">
        <v>403.14100000000002</v>
      </c>
      <c r="Z29" s="36">
        <v>351.49099999999999</v>
      </c>
      <c r="AA29" s="36">
        <v>308.18200000000002</v>
      </c>
      <c r="AB29" s="36">
        <v>325.928</v>
      </c>
      <c r="AC29" s="36">
        <v>340.464</v>
      </c>
      <c r="AD29" s="36">
        <v>359.03899999999999</v>
      </c>
      <c r="AE29" s="36">
        <v>381.86799999999999</v>
      </c>
      <c r="AF29" s="36">
        <v>423.96899999999999</v>
      </c>
      <c r="AG29" s="36">
        <v>423.31400000000002</v>
      </c>
      <c r="AH29" s="36">
        <v>394.392</v>
      </c>
      <c r="AI29" s="36">
        <v>394.14800000000002</v>
      </c>
      <c r="AJ29" s="36">
        <v>483.202</v>
      </c>
      <c r="AK29" s="36">
        <v>575.721</v>
      </c>
      <c r="AL29" s="36">
        <v>634.31100000000004</v>
      </c>
      <c r="AM29" s="36">
        <v>620.65806103497289</v>
      </c>
      <c r="AN29" s="36">
        <v>608.93717187134325</v>
      </c>
      <c r="AO29" s="36">
        <v>597.56330551166593</v>
      </c>
      <c r="AP29" s="36">
        <v>595.04167070418919</v>
      </c>
      <c r="AQ29" s="36">
        <v>594.51339088826126</v>
      </c>
      <c r="AR29" s="36">
        <v>594.85273444489349</v>
      </c>
      <c r="AS29" s="36">
        <v>595.42228721067954</v>
      </c>
      <c r="AT29" s="36">
        <v>596.2845887823978</v>
      </c>
      <c r="AU29" s="36">
        <v>597.45375109174461</v>
      </c>
      <c r="AV29" s="36">
        <v>598.9778490553449</v>
      </c>
      <c r="AW29" s="36">
        <v>600.72628888769759</v>
      </c>
    </row>
    <row r="30" spans="1:49" x14ac:dyDescent="0.35">
      <c r="A30" s="1"/>
      <c r="B30" s="60" t="s">
        <v>199</v>
      </c>
      <c r="C30" s="58"/>
      <c r="D30" s="36">
        <v>144.63</v>
      </c>
      <c r="E30" s="36">
        <v>131.577</v>
      </c>
      <c r="F30" s="36">
        <v>97.244</v>
      </c>
      <c r="G30" s="36">
        <v>120.697</v>
      </c>
      <c r="H30" s="36">
        <v>132.65899999999999</v>
      </c>
      <c r="I30" s="36">
        <v>141.02199999999999</v>
      </c>
      <c r="J30" s="36">
        <v>157.37</v>
      </c>
      <c r="K30" s="36">
        <v>157.40199999999999</v>
      </c>
      <c r="L30" s="36">
        <v>153.351</v>
      </c>
      <c r="M30" s="36">
        <v>152.70099999999999</v>
      </c>
      <c r="N30" s="36">
        <v>153.77000000000001</v>
      </c>
      <c r="O30" s="36">
        <v>137.34299999999999</v>
      </c>
      <c r="P30" s="36">
        <v>125.021</v>
      </c>
      <c r="Q30" s="36">
        <v>103.429</v>
      </c>
      <c r="R30" s="36">
        <v>101.048</v>
      </c>
      <c r="S30" s="36">
        <v>124.09399999999999</v>
      </c>
      <c r="T30" s="36">
        <v>139.505</v>
      </c>
      <c r="U30" s="36">
        <v>149.56</v>
      </c>
      <c r="V30" s="36">
        <v>166.27</v>
      </c>
      <c r="W30" s="36">
        <v>164.786</v>
      </c>
      <c r="X30" s="36">
        <v>151.08699999999999</v>
      </c>
      <c r="Y30" s="36">
        <v>128.649</v>
      </c>
      <c r="Z30" s="36">
        <v>161.678</v>
      </c>
      <c r="AA30" s="36">
        <v>134.79400000000001</v>
      </c>
      <c r="AB30" s="36">
        <v>142.67400000000001</v>
      </c>
      <c r="AC30" s="36">
        <v>153.06200000000001</v>
      </c>
      <c r="AD30" s="36">
        <v>155.643</v>
      </c>
      <c r="AE30" s="36">
        <v>158.57300000000001</v>
      </c>
      <c r="AF30" s="36">
        <v>177.584</v>
      </c>
      <c r="AG30" s="36">
        <v>173.226</v>
      </c>
      <c r="AH30" s="36">
        <v>154.029</v>
      </c>
      <c r="AI30" s="36">
        <v>141.809</v>
      </c>
      <c r="AJ30" s="36">
        <v>206.334</v>
      </c>
      <c r="AK30" s="36">
        <v>270.39400000000001</v>
      </c>
      <c r="AL30" s="36">
        <v>292.767</v>
      </c>
      <c r="AM30" s="36">
        <v>282.60972468497295</v>
      </c>
      <c r="AN30" s="36">
        <v>280.68197216110366</v>
      </c>
      <c r="AO30" s="36">
        <v>280.84631255214788</v>
      </c>
      <c r="AP30" s="36">
        <v>283.14207094056985</v>
      </c>
      <c r="AQ30" s="36">
        <v>284.52852388746203</v>
      </c>
      <c r="AR30" s="36">
        <v>285.39934602986381</v>
      </c>
      <c r="AS30" s="36">
        <v>285.89880896383931</v>
      </c>
      <c r="AT30" s="36">
        <v>286.45937578313578</v>
      </c>
      <c r="AU30" s="36">
        <v>287.08448541429698</v>
      </c>
      <c r="AV30" s="36">
        <v>287.70005225807006</v>
      </c>
      <c r="AW30" s="36">
        <v>288.14701007762022</v>
      </c>
    </row>
    <row r="31" spans="1:49" x14ac:dyDescent="0.35">
      <c r="A31" s="1"/>
      <c r="B31" s="60" t="s">
        <v>200</v>
      </c>
      <c r="C31" s="58"/>
      <c r="D31" s="36">
        <v>150.22300000000001</v>
      </c>
      <c r="E31" s="36">
        <v>143.465</v>
      </c>
      <c r="F31" s="36">
        <v>148.13800000000001</v>
      </c>
      <c r="G31" s="36">
        <v>135.607</v>
      </c>
      <c r="H31" s="36">
        <v>142.55500000000001</v>
      </c>
      <c r="I31" s="36">
        <v>152.72399999999999</v>
      </c>
      <c r="J31" s="36">
        <v>160.02000000000001</v>
      </c>
      <c r="K31" s="36">
        <v>169.749</v>
      </c>
      <c r="L31" s="36">
        <v>178.27</v>
      </c>
      <c r="M31" s="36">
        <v>185.73699999999999</v>
      </c>
      <c r="N31" s="36">
        <v>201.74299999999999</v>
      </c>
      <c r="O31" s="36">
        <v>188.875</v>
      </c>
      <c r="P31" s="36">
        <v>189.62299999999999</v>
      </c>
      <c r="Q31" s="36">
        <v>169.36099999999999</v>
      </c>
      <c r="R31" s="36">
        <v>165.614</v>
      </c>
      <c r="S31" s="36">
        <v>187.32499999999999</v>
      </c>
      <c r="T31" s="36">
        <v>215.52699999999999</v>
      </c>
      <c r="U31" s="36">
        <v>222.923</v>
      </c>
      <c r="V31" s="36">
        <v>256.59199999999998</v>
      </c>
      <c r="W31" s="36">
        <v>273.64100000000002</v>
      </c>
      <c r="X31" s="36">
        <v>270.98899999999998</v>
      </c>
      <c r="Y31" s="36">
        <v>274.49200000000002</v>
      </c>
      <c r="Z31" s="36">
        <v>189.81299999999999</v>
      </c>
      <c r="AA31" s="36">
        <v>173.38900000000001</v>
      </c>
      <c r="AB31" s="36">
        <v>183.25399999999999</v>
      </c>
      <c r="AC31" s="36">
        <v>187.40199999999999</v>
      </c>
      <c r="AD31" s="36">
        <v>203.39599999999999</v>
      </c>
      <c r="AE31" s="36">
        <v>223.29499999999999</v>
      </c>
      <c r="AF31" s="36">
        <v>246.38499999999999</v>
      </c>
      <c r="AG31" s="36">
        <v>250.089</v>
      </c>
      <c r="AH31" s="36">
        <v>240.363</v>
      </c>
      <c r="AI31" s="36">
        <v>252.33799999999999</v>
      </c>
      <c r="AJ31" s="36">
        <v>276.86799999999999</v>
      </c>
      <c r="AK31" s="36">
        <v>305.327</v>
      </c>
      <c r="AL31" s="36">
        <v>341.54399999999998</v>
      </c>
      <c r="AM31" s="36">
        <v>338.04833635</v>
      </c>
      <c r="AN31" s="36">
        <v>328.25519971023954</v>
      </c>
      <c r="AO31" s="36">
        <v>316.71699295951811</v>
      </c>
      <c r="AP31" s="36">
        <v>311.89959976361934</v>
      </c>
      <c r="AQ31" s="36">
        <v>309.98486700079917</v>
      </c>
      <c r="AR31" s="36">
        <v>309.45338841502974</v>
      </c>
      <c r="AS31" s="36">
        <v>309.52347824684023</v>
      </c>
      <c r="AT31" s="36">
        <v>309.82521299926208</v>
      </c>
      <c r="AU31" s="36">
        <v>310.36926567744763</v>
      </c>
      <c r="AV31" s="36">
        <v>311.27779679727479</v>
      </c>
      <c r="AW31" s="36">
        <v>312.57927881007743</v>
      </c>
    </row>
    <row r="32" spans="1:49" x14ac:dyDescent="0.35">
      <c r="A32" s="1"/>
      <c r="B32" s="60"/>
      <c r="C32" s="58"/>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row>
    <row r="33" spans="1:49" x14ac:dyDescent="0.35">
      <c r="A33" s="1"/>
      <c r="B33" s="55" t="s">
        <v>201</v>
      </c>
      <c r="C33" s="56"/>
      <c r="D33" s="36">
        <v>627.279</v>
      </c>
      <c r="E33" s="36">
        <v>646.22399999999993</v>
      </c>
      <c r="F33" s="36">
        <v>657.78600000000006</v>
      </c>
      <c r="G33" s="36">
        <v>669.66499999999996</v>
      </c>
      <c r="H33" s="36">
        <v>667.78899999999999</v>
      </c>
      <c r="I33" s="36">
        <v>635.06299999999999</v>
      </c>
      <c r="J33" s="36">
        <v>659.98800000000006</v>
      </c>
      <c r="K33" s="36">
        <v>751.81200000000001</v>
      </c>
      <c r="L33" s="36">
        <v>758.91499999999996</v>
      </c>
      <c r="M33" s="36">
        <v>741.84099999999989</v>
      </c>
      <c r="N33" s="36">
        <v>760.048</v>
      </c>
      <c r="O33" s="36">
        <v>795.07400000000007</v>
      </c>
      <c r="P33" s="36">
        <v>810.32100000000003</v>
      </c>
      <c r="Q33" s="36">
        <v>784.02099999999996</v>
      </c>
      <c r="R33" s="36">
        <v>800.48099999999999</v>
      </c>
      <c r="S33" s="36">
        <v>801.29</v>
      </c>
      <c r="T33" s="36">
        <v>798.875</v>
      </c>
      <c r="U33" s="36">
        <v>958.52800000000002</v>
      </c>
      <c r="V33" s="36">
        <v>904.226</v>
      </c>
      <c r="W33" s="36">
        <v>863.04299999999989</v>
      </c>
      <c r="X33" s="36">
        <v>976.61900000000003</v>
      </c>
      <c r="Y33" s="36">
        <v>984.6579999999999</v>
      </c>
      <c r="Z33" s="36">
        <v>1432.1</v>
      </c>
      <c r="AA33" s="36">
        <v>1543.441</v>
      </c>
      <c r="AB33" s="36">
        <v>1642.377</v>
      </c>
      <c r="AC33" s="36">
        <v>1474.76</v>
      </c>
      <c r="AD33" s="36">
        <v>1465.6559999999999</v>
      </c>
      <c r="AE33" s="36">
        <v>1350.1579999999999</v>
      </c>
      <c r="AF33" s="36">
        <v>1235.9180000000001</v>
      </c>
      <c r="AG33" s="36">
        <v>1286.9189999999999</v>
      </c>
      <c r="AH33" s="36">
        <v>1183.5060000000001</v>
      </c>
      <c r="AI33" s="36">
        <v>1243.162</v>
      </c>
      <c r="AJ33" s="36">
        <v>1206.4299999999998</v>
      </c>
      <c r="AK33" s="36">
        <v>1413.2719999999999</v>
      </c>
      <c r="AL33" s="36">
        <v>1417.0029999999999</v>
      </c>
      <c r="AM33" s="36">
        <v>1469.5974800036793</v>
      </c>
      <c r="AN33" s="36">
        <v>1459.1585414153033</v>
      </c>
      <c r="AO33" s="36">
        <v>1462.9246556943617</v>
      </c>
      <c r="AP33" s="36">
        <v>1458.7440486761989</v>
      </c>
      <c r="AQ33" s="36">
        <v>1450.5367698049722</v>
      </c>
      <c r="AR33" s="36">
        <v>1433.0948723957576</v>
      </c>
      <c r="AS33" s="36">
        <v>1411.4795529370285</v>
      </c>
      <c r="AT33" s="36">
        <v>1387.7833299482932</v>
      </c>
      <c r="AU33" s="36">
        <v>1363.3800152647677</v>
      </c>
      <c r="AV33" s="36">
        <v>1338.1686315000165</v>
      </c>
      <c r="AW33" s="36">
        <v>1311.380241744509</v>
      </c>
    </row>
    <row r="34" spans="1:49" x14ac:dyDescent="0.35">
      <c r="A34" s="1"/>
      <c r="B34" s="60" t="s">
        <v>202</v>
      </c>
      <c r="C34" s="58"/>
      <c r="D34" s="36">
        <v>233.53100000000001</v>
      </c>
      <c r="E34" s="36">
        <v>253.232</v>
      </c>
      <c r="F34" s="36">
        <v>272.74200000000002</v>
      </c>
      <c r="G34" s="36">
        <v>258.12</v>
      </c>
      <c r="H34" s="36">
        <v>249.79900000000001</v>
      </c>
      <c r="I34" s="36">
        <v>205.09</v>
      </c>
      <c r="J34" s="36">
        <v>230.08</v>
      </c>
      <c r="K34" s="36">
        <v>312.04599999999999</v>
      </c>
      <c r="L34" s="36">
        <v>309.16399999999999</v>
      </c>
      <c r="M34" s="36">
        <v>295.52499999999998</v>
      </c>
      <c r="N34" s="36">
        <v>310.27100000000002</v>
      </c>
      <c r="O34" s="36">
        <v>336.55</v>
      </c>
      <c r="P34" s="36">
        <v>331.875</v>
      </c>
      <c r="Q34" s="36">
        <v>292.22300000000001</v>
      </c>
      <c r="R34" s="36">
        <v>269.26</v>
      </c>
      <c r="S34" s="36">
        <v>218.10900000000001</v>
      </c>
      <c r="T34" s="36">
        <v>189.16900000000001</v>
      </c>
      <c r="U34" s="36">
        <v>311.43</v>
      </c>
      <c r="V34" s="36">
        <v>401.798</v>
      </c>
      <c r="W34" s="36">
        <v>364.33</v>
      </c>
      <c r="X34" s="36">
        <v>457.26900000000001</v>
      </c>
      <c r="Y34" s="36">
        <v>443.90600000000001</v>
      </c>
      <c r="Z34" s="36">
        <v>625.93600000000004</v>
      </c>
      <c r="AA34" s="36">
        <v>683.53800000000001</v>
      </c>
      <c r="AB34" s="36">
        <v>537.78800000000001</v>
      </c>
      <c r="AC34" s="36">
        <v>501.88299999999998</v>
      </c>
      <c r="AD34" s="36">
        <v>430.27800000000002</v>
      </c>
      <c r="AE34" s="36">
        <v>503.31299999999999</v>
      </c>
      <c r="AF34" s="36">
        <v>509.40499999999997</v>
      </c>
      <c r="AG34" s="36">
        <v>554.50699999999995</v>
      </c>
      <c r="AH34" s="36">
        <v>468.74400000000003</v>
      </c>
      <c r="AI34" s="36">
        <v>572.06100000000004</v>
      </c>
      <c r="AJ34" s="36">
        <v>306.30399999999997</v>
      </c>
      <c r="AK34" s="36">
        <v>555.63699999999994</v>
      </c>
      <c r="AL34" s="36">
        <v>674.50599999999997</v>
      </c>
      <c r="AM34" s="36">
        <v>732.54208804855284</v>
      </c>
      <c r="AN34" s="36">
        <v>730.46147593119974</v>
      </c>
      <c r="AO34" s="36">
        <v>735.25401320426465</v>
      </c>
      <c r="AP34" s="36">
        <v>739.03788532596627</v>
      </c>
      <c r="AQ34" s="36">
        <v>741.93346608138393</v>
      </c>
      <c r="AR34" s="36">
        <v>744.14172809330307</v>
      </c>
      <c r="AS34" s="36">
        <v>745.83929507423613</v>
      </c>
      <c r="AT34" s="36">
        <v>747.16146405791289</v>
      </c>
      <c r="AU34" s="36">
        <v>748.20723707955847</v>
      </c>
      <c r="AV34" s="36">
        <v>749.04792774286898</v>
      </c>
      <c r="AW34" s="36">
        <v>749.73472247664654</v>
      </c>
    </row>
    <row r="35" spans="1:49" x14ac:dyDescent="0.35">
      <c r="A35" s="1"/>
      <c r="B35" s="59" t="s">
        <v>203</v>
      </c>
      <c r="C35" s="58"/>
      <c r="D35" s="36">
        <v>0</v>
      </c>
      <c r="E35" s="36">
        <v>0</v>
      </c>
      <c r="F35" s="36">
        <v>0</v>
      </c>
      <c r="G35" s="36">
        <v>0</v>
      </c>
      <c r="H35" s="36">
        <v>0</v>
      </c>
      <c r="I35" s="36">
        <v>0</v>
      </c>
      <c r="J35" s="36">
        <v>0</v>
      </c>
      <c r="K35" s="36">
        <v>0</v>
      </c>
      <c r="L35" s="36">
        <v>0</v>
      </c>
      <c r="M35" s="36">
        <v>0</v>
      </c>
      <c r="N35" s="36">
        <v>0</v>
      </c>
      <c r="O35" s="36">
        <v>0</v>
      </c>
      <c r="P35" s="36">
        <v>0</v>
      </c>
      <c r="Q35" s="36">
        <v>0</v>
      </c>
      <c r="R35" s="36">
        <v>0</v>
      </c>
      <c r="S35" s="36">
        <v>0</v>
      </c>
      <c r="T35" s="36">
        <v>0</v>
      </c>
      <c r="U35" s="36">
        <v>0</v>
      </c>
      <c r="V35" s="36">
        <v>88.423000000000002</v>
      </c>
      <c r="W35" s="36">
        <v>80.177999999999997</v>
      </c>
      <c r="X35" s="36">
        <v>100.631</v>
      </c>
      <c r="Y35" s="36">
        <v>97.69</v>
      </c>
      <c r="Z35" s="36">
        <v>137.749</v>
      </c>
      <c r="AA35" s="36">
        <v>150.42599999999999</v>
      </c>
      <c r="AB35" s="36">
        <v>50.088999999999999</v>
      </c>
      <c r="AC35" s="36">
        <v>46.744999999999997</v>
      </c>
      <c r="AD35" s="36">
        <v>40.076000000000001</v>
      </c>
      <c r="AE35" s="36">
        <v>46.878</v>
      </c>
      <c r="AF35" s="36">
        <v>47.445999999999998</v>
      </c>
      <c r="AG35" s="36">
        <v>51.646999999999998</v>
      </c>
      <c r="AH35" s="36">
        <v>43.658999999999999</v>
      </c>
      <c r="AI35" s="36">
        <v>53.281999999999996</v>
      </c>
      <c r="AJ35" s="36">
        <v>28.529</v>
      </c>
      <c r="AK35" s="36">
        <v>51.752000000000002</v>
      </c>
      <c r="AL35" s="36">
        <v>62.823</v>
      </c>
      <c r="AM35" s="36">
        <v>62.396172689075634</v>
      </c>
      <c r="AN35" s="36">
        <v>59.837322926793398</v>
      </c>
      <c r="AO35" s="36">
        <v>59.273421205876865</v>
      </c>
      <c r="AP35" s="36">
        <v>59.112912072153442</v>
      </c>
      <c r="AQ35" s="36">
        <v>59.071884453920923</v>
      </c>
      <c r="AR35" s="36">
        <v>59.065769621382309</v>
      </c>
      <c r="AS35" s="36">
        <v>59.069435131947522</v>
      </c>
      <c r="AT35" s="36">
        <v>59.075462151917968</v>
      </c>
      <c r="AU35" s="36">
        <v>59.081702253909206</v>
      </c>
      <c r="AV35" s="36">
        <v>59.087568386207458</v>
      </c>
      <c r="AW35" s="36">
        <v>59.092931074109963</v>
      </c>
    </row>
    <row r="36" spans="1:49" x14ac:dyDescent="0.35">
      <c r="A36" s="1"/>
      <c r="B36" s="59" t="s">
        <v>204</v>
      </c>
      <c r="C36" s="58"/>
      <c r="D36" s="36">
        <v>221.119</v>
      </c>
      <c r="E36" s="36">
        <v>235.351</v>
      </c>
      <c r="F36" s="36">
        <v>247.54300000000001</v>
      </c>
      <c r="G36" s="36">
        <v>229.71100000000001</v>
      </c>
      <c r="H36" s="36">
        <v>217.76900000000001</v>
      </c>
      <c r="I36" s="36">
        <v>174.87200000000001</v>
      </c>
      <c r="J36" s="36">
        <v>191.58799999999999</v>
      </c>
      <c r="K36" s="36">
        <v>254.179</v>
      </c>
      <c r="L36" s="36">
        <v>249.78899999999999</v>
      </c>
      <c r="M36" s="36">
        <v>221.06</v>
      </c>
      <c r="N36" s="36">
        <v>242.797</v>
      </c>
      <c r="O36" s="36">
        <v>277.30799999999999</v>
      </c>
      <c r="P36" s="36">
        <v>257.85199999999998</v>
      </c>
      <c r="Q36" s="36">
        <v>217.14699999999999</v>
      </c>
      <c r="R36" s="36">
        <v>214.09700000000001</v>
      </c>
      <c r="S36" s="36">
        <v>168.33199999999999</v>
      </c>
      <c r="T36" s="36">
        <v>143.154</v>
      </c>
      <c r="U36" s="36">
        <v>235.04</v>
      </c>
      <c r="V36" s="36">
        <v>313.37400000000002</v>
      </c>
      <c r="W36" s="36">
        <v>284.15199999999999</v>
      </c>
      <c r="X36" s="36">
        <v>356.63799999999998</v>
      </c>
      <c r="Y36" s="36">
        <v>346.21600000000001</v>
      </c>
      <c r="Z36" s="36">
        <v>488.18700000000001</v>
      </c>
      <c r="AA36" s="36">
        <v>533.11199999999997</v>
      </c>
      <c r="AB36" s="36">
        <v>487.69900000000001</v>
      </c>
      <c r="AC36" s="36">
        <v>455.137</v>
      </c>
      <c r="AD36" s="36">
        <v>390.202</v>
      </c>
      <c r="AE36" s="36">
        <v>456.43400000000003</v>
      </c>
      <c r="AF36" s="36">
        <v>461.959</v>
      </c>
      <c r="AG36" s="36">
        <v>502.86099999999999</v>
      </c>
      <c r="AH36" s="36">
        <v>425.08600000000001</v>
      </c>
      <c r="AI36" s="36">
        <v>518.779</v>
      </c>
      <c r="AJ36" s="36">
        <v>277.77499999999998</v>
      </c>
      <c r="AK36" s="36">
        <v>503.88499999999999</v>
      </c>
      <c r="AL36" s="36">
        <v>611.68299999999999</v>
      </c>
      <c r="AM36" s="36">
        <v>670.14591535947716</v>
      </c>
      <c r="AN36" s="36">
        <v>670.62415300440637</v>
      </c>
      <c r="AO36" s="36">
        <v>675.98059199838781</v>
      </c>
      <c r="AP36" s="36">
        <v>679.92497325381282</v>
      </c>
      <c r="AQ36" s="36">
        <v>682.86158162746301</v>
      </c>
      <c r="AR36" s="36">
        <v>685.07595847192079</v>
      </c>
      <c r="AS36" s="36">
        <v>686.76985994228858</v>
      </c>
      <c r="AT36" s="36">
        <v>688.08600190599498</v>
      </c>
      <c r="AU36" s="36">
        <v>689.12553482564931</v>
      </c>
      <c r="AV36" s="36">
        <v>689.96035935666157</v>
      </c>
      <c r="AW36" s="36">
        <v>690.64179140253657</v>
      </c>
    </row>
    <row r="37" spans="1:49" x14ac:dyDescent="0.35">
      <c r="A37" s="1"/>
      <c r="B37" s="60" t="s">
        <v>205</v>
      </c>
      <c r="C37" s="58"/>
      <c r="D37" s="36">
        <v>64.893000000000001</v>
      </c>
      <c r="E37" s="36">
        <v>61.503</v>
      </c>
      <c r="F37" s="36">
        <v>56.259</v>
      </c>
      <c r="G37" s="36">
        <v>60.731999999999999</v>
      </c>
      <c r="H37" s="36">
        <v>64.790999999999997</v>
      </c>
      <c r="I37" s="36">
        <v>67.531999999999996</v>
      </c>
      <c r="J37" s="36">
        <v>66.186000000000007</v>
      </c>
      <c r="K37" s="36">
        <v>66.296000000000006</v>
      </c>
      <c r="L37" s="36">
        <v>66.962999999999994</v>
      </c>
      <c r="M37" s="36">
        <v>64.495999999999995</v>
      </c>
      <c r="N37" s="36">
        <v>63.844999999999999</v>
      </c>
      <c r="O37" s="36">
        <v>62.901000000000003</v>
      </c>
      <c r="P37" s="36">
        <v>76.238</v>
      </c>
      <c r="Q37" s="36">
        <v>79.218000000000004</v>
      </c>
      <c r="R37" s="36">
        <v>86.998999999999995</v>
      </c>
      <c r="S37" s="36">
        <v>107.81699999999999</v>
      </c>
      <c r="T37" s="36">
        <v>115.18600000000001</v>
      </c>
      <c r="U37" s="36">
        <v>136.786</v>
      </c>
      <c r="V37" s="36">
        <v>126.482</v>
      </c>
      <c r="W37" s="36">
        <v>135.946</v>
      </c>
      <c r="X37" s="36">
        <v>146.54599999999999</v>
      </c>
      <c r="Y37" s="36">
        <v>145.38800000000001</v>
      </c>
      <c r="Z37" s="36">
        <v>158.261</v>
      </c>
      <c r="AA37" s="36">
        <v>146.13800000000001</v>
      </c>
      <c r="AB37" s="36">
        <v>177.316</v>
      </c>
      <c r="AC37" s="36">
        <v>166.107</v>
      </c>
      <c r="AD37" s="36">
        <v>186.095</v>
      </c>
      <c r="AE37" s="36">
        <v>175.67400000000001</v>
      </c>
      <c r="AF37" s="36">
        <v>160.08699999999999</v>
      </c>
      <c r="AG37" s="36">
        <v>181.75899999999999</v>
      </c>
      <c r="AH37" s="36">
        <v>165.26400000000001</v>
      </c>
      <c r="AI37" s="36">
        <v>196.79400000000001</v>
      </c>
      <c r="AJ37" s="36">
        <v>227.66</v>
      </c>
      <c r="AK37" s="36">
        <v>196.89599999999999</v>
      </c>
      <c r="AL37" s="36">
        <v>217.79400000000001</v>
      </c>
      <c r="AM37" s="36">
        <v>223.61157414666042</v>
      </c>
      <c r="AN37" s="36">
        <v>219.48395803638914</v>
      </c>
      <c r="AO37" s="36">
        <v>219.48304620641457</v>
      </c>
      <c r="AP37" s="36">
        <v>219.2150730372318</v>
      </c>
      <c r="AQ37" s="36">
        <v>219.76413960764819</v>
      </c>
      <c r="AR37" s="36">
        <v>219.93059039452214</v>
      </c>
      <c r="AS37" s="36">
        <v>220.18513130503374</v>
      </c>
      <c r="AT37" s="36">
        <v>220.61296929310527</v>
      </c>
      <c r="AU37" s="36">
        <v>221.15827890526944</v>
      </c>
      <c r="AV37" s="36">
        <v>221.85274163976476</v>
      </c>
      <c r="AW37" s="36">
        <v>222.43191828552085</v>
      </c>
    </row>
    <row r="38" spans="1:49" x14ac:dyDescent="0.35">
      <c r="A38" s="1"/>
      <c r="B38" s="60" t="s">
        <v>206</v>
      </c>
      <c r="C38" s="58"/>
      <c r="D38" s="36">
        <v>328.85500000000002</v>
      </c>
      <c r="E38" s="36">
        <v>331.48899999999998</v>
      </c>
      <c r="F38" s="36">
        <v>328.78500000000003</v>
      </c>
      <c r="G38" s="36">
        <v>350.81299999999999</v>
      </c>
      <c r="H38" s="36">
        <v>353.19900000000001</v>
      </c>
      <c r="I38" s="36">
        <v>362.44099999999997</v>
      </c>
      <c r="J38" s="36">
        <v>363.72199999999998</v>
      </c>
      <c r="K38" s="36">
        <v>373.47</v>
      </c>
      <c r="L38" s="36">
        <v>382.78800000000001</v>
      </c>
      <c r="M38" s="36">
        <v>381.82</v>
      </c>
      <c r="N38" s="36">
        <v>385.93200000000002</v>
      </c>
      <c r="O38" s="36">
        <v>395.62299999999999</v>
      </c>
      <c r="P38" s="36">
        <v>402.20800000000003</v>
      </c>
      <c r="Q38" s="36">
        <v>412.58</v>
      </c>
      <c r="R38" s="36">
        <v>444.22199999999998</v>
      </c>
      <c r="S38" s="36">
        <v>475.36399999999998</v>
      </c>
      <c r="T38" s="36">
        <v>494.52</v>
      </c>
      <c r="U38" s="36">
        <v>510.31200000000001</v>
      </c>
      <c r="V38" s="36">
        <v>375.94600000000003</v>
      </c>
      <c r="W38" s="36">
        <v>362.767</v>
      </c>
      <c r="X38" s="36">
        <v>372.80399999999997</v>
      </c>
      <c r="Y38" s="36">
        <v>395.36399999999998</v>
      </c>
      <c r="Z38" s="36">
        <v>647.90300000000002</v>
      </c>
      <c r="AA38" s="36">
        <v>713.76499999999999</v>
      </c>
      <c r="AB38" s="36">
        <v>927.27300000000002</v>
      </c>
      <c r="AC38" s="36">
        <v>806.77</v>
      </c>
      <c r="AD38" s="36">
        <v>849.28300000000002</v>
      </c>
      <c r="AE38" s="36">
        <v>671.17100000000005</v>
      </c>
      <c r="AF38" s="36">
        <v>566.42600000000004</v>
      </c>
      <c r="AG38" s="36">
        <v>550.65300000000002</v>
      </c>
      <c r="AH38" s="36">
        <v>549.49800000000005</v>
      </c>
      <c r="AI38" s="36">
        <v>474.30700000000002</v>
      </c>
      <c r="AJ38" s="36">
        <v>672.46600000000001</v>
      </c>
      <c r="AK38" s="36">
        <v>660.73900000000003</v>
      </c>
      <c r="AL38" s="36">
        <v>524.70299999999997</v>
      </c>
      <c r="AM38" s="36">
        <v>513.44381780846595</v>
      </c>
      <c r="AN38" s="36">
        <v>509.21310744771449</v>
      </c>
      <c r="AO38" s="36">
        <v>508.18759628368252</v>
      </c>
      <c r="AP38" s="36">
        <v>500.49109031300088</v>
      </c>
      <c r="AQ38" s="36">
        <v>488.83916411594009</v>
      </c>
      <c r="AR38" s="36">
        <v>469.02255390793243</v>
      </c>
      <c r="AS38" s="36">
        <v>445.45512655775849</v>
      </c>
      <c r="AT38" s="36">
        <v>420.008896597275</v>
      </c>
      <c r="AU38" s="36">
        <v>394.01449927993997</v>
      </c>
      <c r="AV38" s="36">
        <v>367.26796211738281</v>
      </c>
      <c r="AW38" s="36">
        <v>339.21360098234163</v>
      </c>
    </row>
    <row r="39" spans="1:49" x14ac:dyDescent="0.35">
      <c r="A39" s="1"/>
      <c r="B39" s="60"/>
      <c r="C39" s="58"/>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row>
    <row r="40" spans="1:49" x14ac:dyDescent="0.35">
      <c r="A40" s="1"/>
      <c r="B40" s="55" t="s">
        <v>207</v>
      </c>
      <c r="C40" s="56"/>
      <c r="D40" s="36">
        <v>3999.5059999999999</v>
      </c>
      <c r="E40" s="36">
        <v>4171.9030000000002</v>
      </c>
      <c r="F40" s="36">
        <v>3925.9989999999998</v>
      </c>
      <c r="G40" s="36">
        <v>4274.03</v>
      </c>
      <c r="H40" s="36">
        <v>4479.625</v>
      </c>
      <c r="I40" s="36">
        <v>4307.6220000000003</v>
      </c>
      <c r="J40" s="36">
        <v>4709.585</v>
      </c>
      <c r="K40" s="36">
        <v>4723.9549999999999</v>
      </c>
      <c r="L40" s="36">
        <v>4687.7</v>
      </c>
      <c r="M40" s="36">
        <v>4682.2749999999996</v>
      </c>
      <c r="N40" s="36">
        <v>4544.8590000000004</v>
      </c>
      <c r="O40" s="36">
        <v>4825.6719999999996</v>
      </c>
      <c r="P40" s="36">
        <v>4595.183</v>
      </c>
      <c r="Q40" s="36">
        <v>4644.3329999999996</v>
      </c>
      <c r="R40" s="36">
        <v>4957.3919999999998</v>
      </c>
      <c r="S40" s="36">
        <v>5352.3490000000002</v>
      </c>
      <c r="T40" s="36">
        <v>5730.0630000000001</v>
      </c>
      <c r="U40" s="36">
        <v>6327.7749999999996</v>
      </c>
      <c r="V40" s="36">
        <v>7284.6220000000003</v>
      </c>
      <c r="W40" s="36">
        <v>7249.442</v>
      </c>
      <c r="X40" s="36">
        <v>7927.6890000000003</v>
      </c>
      <c r="Y40" s="36">
        <v>8405.1929999999993</v>
      </c>
      <c r="Z40" s="36">
        <v>8875.9330000000009</v>
      </c>
      <c r="AA40" s="36">
        <v>9089.5460000000003</v>
      </c>
      <c r="AB40" s="36">
        <v>9025.7440000000006</v>
      </c>
      <c r="AC40" s="36">
        <v>8808.7870000000003</v>
      </c>
      <c r="AD40" s="36">
        <v>8708.2289999999994</v>
      </c>
      <c r="AE40" s="36">
        <v>8752.8109999999997</v>
      </c>
      <c r="AF40" s="36">
        <v>8842.6299999999992</v>
      </c>
      <c r="AG40" s="36">
        <v>9254.3250000000007</v>
      </c>
      <c r="AH40" s="36">
        <v>8831.0169999999998</v>
      </c>
      <c r="AI40" s="36">
        <v>8908.5779999999995</v>
      </c>
      <c r="AJ40" s="36">
        <v>10844.254000000001</v>
      </c>
      <c r="AK40" s="36">
        <v>11417.874</v>
      </c>
      <c r="AL40" s="36">
        <v>10633.857</v>
      </c>
      <c r="AM40" s="36">
        <v>10740.40693007892</v>
      </c>
      <c r="AN40" s="36">
        <v>10819.51302646381</v>
      </c>
      <c r="AO40" s="36">
        <v>10776.400483377576</v>
      </c>
      <c r="AP40" s="36">
        <v>10603.006434033303</v>
      </c>
      <c r="AQ40" s="36">
        <v>10547.847326582245</v>
      </c>
      <c r="AR40" s="36">
        <v>10492.92601710891</v>
      </c>
      <c r="AS40" s="36">
        <v>10453.350344794404</v>
      </c>
      <c r="AT40" s="36">
        <v>10479.43672511078</v>
      </c>
      <c r="AU40" s="36">
        <v>10538.38780864424</v>
      </c>
      <c r="AV40" s="36">
        <v>10645.301867198044</v>
      </c>
      <c r="AW40" s="36">
        <v>10679.644354553828</v>
      </c>
    </row>
    <row r="41" spans="1:49" x14ac:dyDescent="0.35">
      <c r="A41" s="1"/>
      <c r="B41" s="55"/>
      <c r="C41" s="56"/>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row>
    <row r="42" spans="1:49" x14ac:dyDescent="0.35">
      <c r="A42" s="1"/>
      <c r="B42" s="55" t="s">
        <v>208</v>
      </c>
      <c r="C42" s="56"/>
      <c r="D42" s="36">
        <v>329.85900000000021</v>
      </c>
      <c r="E42" s="36">
        <v>333.23699999999974</v>
      </c>
      <c r="F42" s="36">
        <v>327.89099999999968</v>
      </c>
      <c r="G42" s="36">
        <v>352.49299999999994</v>
      </c>
      <c r="H42" s="36">
        <v>366.70699999999977</v>
      </c>
      <c r="I42" s="36">
        <v>375.42399999999992</v>
      </c>
      <c r="J42" s="36">
        <v>379.66399999999965</v>
      </c>
      <c r="K42" s="36">
        <v>395.23300000000006</v>
      </c>
      <c r="L42" s="36">
        <v>402.41799999999984</v>
      </c>
      <c r="M42" s="36">
        <v>392.14199999999965</v>
      </c>
      <c r="N42" s="36">
        <v>396.59000000000026</v>
      </c>
      <c r="O42" s="36">
        <v>406.93700000000035</v>
      </c>
      <c r="P42" s="36">
        <v>430.39400000000006</v>
      </c>
      <c r="Q42" s="36">
        <v>453.22599999999966</v>
      </c>
      <c r="R42" s="36">
        <v>479.8569999999998</v>
      </c>
      <c r="S42" s="36">
        <v>514.28400000000011</v>
      </c>
      <c r="T42" s="36">
        <v>536.55899999999951</v>
      </c>
      <c r="U42" s="36">
        <v>565.43200000000013</v>
      </c>
      <c r="V42" s="36">
        <v>452.88799999999947</v>
      </c>
      <c r="W42" s="36">
        <v>449.24499999999927</v>
      </c>
      <c r="X42" s="36">
        <v>460.6620000000006</v>
      </c>
      <c r="Y42" s="36">
        <v>466.43500000000029</v>
      </c>
      <c r="Z42" s="36">
        <v>687.71600000000012</v>
      </c>
      <c r="AA42" s="36">
        <v>737.38999999999976</v>
      </c>
      <c r="AB42" s="36">
        <v>856.62500000000011</v>
      </c>
      <c r="AC42" s="36">
        <v>757.2639999999999</v>
      </c>
      <c r="AD42" s="36">
        <v>776.42399999999952</v>
      </c>
      <c r="AE42" s="36">
        <v>623.52100000000007</v>
      </c>
      <c r="AF42" s="36">
        <v>543.26900000000012</v>
      </c>
      <c r="AG42" s="36">
        <v>515.75</v>
      </c>
      <c r="AH42" s="36">
        <v>510.31000000000063</v>
      </c>
      <c r="AI42" s="36">
        <v>447.18000000000006</v>
      </c>
      <c r="AJ42" s="36">
        <v>623.61699999999973</v>
      </c>
      <c r="AK42" s="36">
        <v>664.02900000000034</v>
      </c>
      <c r="AL42" s="36">
        <v>504.14199999999994</v>
      </c>
      <c r="AM42" s="36">
        <v>485.4895722500886</v>
      </c>
      <c r="AN42" s="36">
        <v>484.48388288587535</v>
      </c>
      <c r="AO42" s="36">
        <v>487.7276683237917</v>
      </c>
      <c r="AP42" s="36">
        <v>486.11540176454042</v>
      </c>
      <c r="AQ42" s="36">
        <v>481.50970048364218</v>
      </c>
      <c r="AR42" s="36">
        <v>470.14505041607424</v>
      </c>
      <c r="AS42" s="36">
        <v>455.7436365272485</v>
      </c>
      <c r="AT42" s="36">
        <v>439.90938199045172</v>
      </c>
      <c r="AU42" s="36">
        <v>423.75958249433859</v>
      </c>
      <c r="AV42" s="36">
        <v>407.09310644714373</v>
      </c>
      <c r="AW42" s="36">
        <v>389.4234292849286</v>
      </c>
    </row>
    <row r="43" spans="1:49" x14ac:dyDescent="0.35">
      <c r="A43" s="1"/>
      <c r="B43" s="60" t="s">
        <v>197</v>
      </c>
      <c r="C43" s="58"/>
      <c r="D43" s="36">
        <v>11.080000000000013</v>
      </c>
      <c r="E43" s="36">
        <v>12.469999999999999</v>
      </c>
      <c r="F43" s="36">
        <v>8.9260000000000161</v>
      </c>
      <c r="G43" s="36">
        <v>9.3259999999999934</v>
      </c>
      <c r="H43" s="36">
        <v>9.1599999999999966</v>
      </c>
      <c r="I43" s="36">
        <v>8.6459999999999866</v>
      </c>
      <c r="J43" s="36">
        <v>6.3859999999999957</v>
      </c>
      <c r="K43" s="36">
        <v>8.078000000000003</v>
      </c>
      <c r="L43" s="36">
        <v>9.6779999999999973</v>
      </c>
      <c r="M43" s="36">
        <v>4.6789999999999736</v>
      </c>
      <c r="N43" s="36">
        <v>5.9070000000000107</v>
      </c>
      <c r="O43" s="36">
        <v>8.4010000000000105</v>
      </c>
      <c r="P43" s="36">
        <v>5.7139999999999986</v>
      </c>
      <c r="Q43" s="36">
        <v>11.464999999999975</v>
      </c>
      <c r="R43" s="36">
        <v>9.5540000000000305</v>
      </c>
      <c r="S43" s="36">
        <v>7.3809999999999718</v>
      </c>
      <c r="T43" s="36">
        <v>11.501000000000033</v>
      </c>
      <c r="U43" s="36">
        <v>4.98599999999999</v>
      </c>
      <c r="V43" s="36">
        <v>18.630999999999972</v>
      </c>
      <c r="W43" s="36">
        <v>8.3260000000000218</v>
      </c>
      <c r="X43" s="36">
        <v>14.255999999999972</v>
      </c>
      <c r="Y43" s="36">
        <v>12.657000000000011</v>
      </c>
      <c r="Z43" s="36">
        <v>9.2590000000000146</v>
      </c>
      <c r="AA43" s="36">
        <v>7.01400000000001</v>
      </c>
      <c r="AB43" s="36">
        <v>9.7559999999999718</v>
      </c>
      <c r="AC43" s="36">
        <v>17.754000000000019</v>
      </c>
      <c r="AD43" s="36">
        <v>3.8700000000000045</v>
      </c>
      <c r="AE43" s="36">
        <v>1.8029999999999973</v>
      </c>
      <c r="AF43" s="36">
        <v>1.0720000000000027</v>
      </c>
      <c r="AG43" s="36">
        <v>0.54300000000000637</v>
      </c>
      <c r="AH43" s="36">
        <v>6.257000000000005</v>
      </c>
      <c r="AI43" s="36">
        <v>1.6399999999999864</v>
      </c>
      <c r="AJ43" s="36">
        <v>2.0289999999999964</v>
      </c>
      <c r="AK43" s="36">
        <v>2.1240000000000236</v>
      </c>
      <c r="AL43" s="36">
        <v>1.8199999999999932</v>
      </c>
      <c r="AM43" s="36">
        <v>1.8628391812865432</v>
      </c>
      <c r="AN43" s="36">
        <v>1.9487243618014005</v>
      </c>
      <c r="AO43" s="36">
        <v>2.0506660937954146</v>
      </c>
      <c r="AP43" s="36">
        <v>2.1477774294398988</v>
      </c>
      <c r="AQ43" s="36">
        <v>2.2335097014437939</v>
      </c>
      <c r="AR43" s="36">
        <v>2.3117827767548653</v>
      </c>
      <c r="AS43" s="36">
        <v>2.3912005334680067</v>
      </c>
      <c r="AT43" s="36">
        <v>2.475576152011306</v>
      </c>
      <c r="AU43" s="36">
        <v>2.5614305238400688</v>
      </c>
      <c r="AV43" s="36">
        <v>2.6511942430115654</v>
      </c>
      <c r="AW43" s="36">
        <v>2.7440489696835244</v>
      </c>
    </row>
    <row r="44" spans="1:49" x14ac:dyDescent="0.35">
      <c r="A44" s="1"/>
      <c r="B44" s="60" t="s">
        <v>209</v>
      </c>
      <c r="C44" s="58"/>
      <c r="D44" s="36">
        <v>264.22900000000004</v>
      </c>
      <c r="E44" s="36">
        <v>268.33800000000002</v>
      </c>
      <c r="F44" s="36">
        <v>262.209</v>
      </c>
      <c r="G44" s="36">
        <v>282.62800000000004</v>
      </c>
      <c r="H44" s="36">
        <v>283.32600000000002</v>
      </c>
      <c r="I44" s="36">
        <v>290.01800000000003</v>
      </c>
      <c r="J44" s="36">
        <v>291.42399999999998</v>
      </c>
      <c r="K44" s="36">
        <v>298.97000000000003</v>
      </c>
      <c r="L44" s="36">
        <v>305.26900000000001</v>
      </c>
      <c r="M44" s="36">
        <v>295</v>
      </c>
      <c r="N44" s="36">
        <v>301.41300000000001</v>
      </c>
      <c r="O44" s="36">
        <v>304.892</v>
      </c>
      <c r="P44" s="36">
        <v>315.15500000000003</v>
      </c>
      <c r="Q44" s="36">
        <v>320.32099999999997</v>
      </c>
      <c r="R44" s="36">
        <v>342.37700000000001</v>
      </c>
      <c r="S44" s="36">
        <v>364.18200000000002</v>
      </c>
      <c r="T44" s="36">
        <v>373.77499999999998</v>
      </c>
      <c r="U44" s="36">
        <v>382.20899999999995</v>
      </c>
      <c r="V44" s="36">
        <v>352.024</v>
      </c>
      <c r="W44" s="36">
        <v>342.98599999999999</v>
      </c>
      <c r="X44" s="36">
        <v>343.97299999999996</v>
      </c>
      <c r="Y44" s="36">
        <v>367.346</v>
      </c>
      <c r="Z44" s="36">
        <v>597.91300000000001</v>
      </c>
      <c r="AA44" s="36">
        <v>656.89400000000001</v>
      </c>
      <c r="AB44" s="36">
        <v>764.54499999999996</v>
      </c>
      <c r="AC44" s="36">
        <v>676.34500000000003</v>
      </c>
      <c r="AD44" s="36">
        <v>709.93500000000006</v>
      </c>
      <c r="AE44" s="36">
        <v>564.46500000000003</v>
      </c>
      <c r="AF44" s="36">
        <v>480.30899999999997</v>
      </c>
      <c r="AG44" s="36">
        <v>464.13099999999997</v>
      </c>
      <c r="AH44" s="36">
        <v>462.82399999999996</v>
      </c>
      <c r="AI44" s="36">
        <v>405.46199999999999</v>
      </c>
      <c r="AJ44" s="36">
        <v>575.04299999999989</v>
      </c>
      <c r="AK44" s="36">
        <v>563.06599999999992</v>
      </c>
      <c r="AL44" s="36">
        <v>459.7589999999999</v>
      </c>
      <c r="AM44" s="36">
        <v>441.25875982358326</v>
      </c>
      <c r="AN44" s="36">
        <v>437.60905598724747</v>
      </c>
      <c r="AO44" s="36">
        <v>436.72437901566963</v>
      </c>
      <c r="AP44" s="36">
        <v>430.08483979592768</v>
      </c>
      <c r="AQ44" s="36">
        <v>420.03308108026829</v>
      </c>
      <c r="AR44" s="36">
        <v>402.93790033466661</v>
      </c>
      <c r="AS44" s="36">
        <v>382.60700488730811</v>
      </c>
      <c r="AT44" s="36">
        <v>360.65532415571511</v>
      </c>
      <c r="AU44" s="36">
        <v>338.23075628823705</v>
      </c>
      <c r="AV44" s="36">
        <v>315.1573404863708</v>
      </c>
      <c r="AW44" s="36">
        <v>290.95570512735696</v>
      </c>
    </row>
    <row r="45" spans="1:49" x14ac:dyDescent="0.35">
      <c r="A45" s="1"/>
      <c r="B45" s="60" t="s">
        <v>210</v>
      </c>
      <c r="C45" s="58"/>
      <c r="D45" s="36">
        <v>54.550000000000111</v>
      </c>
      <c r="E45" s="36">
        <v>52.428999999999746</v>
      </c>
      <c r="F45" s="36">
        <v>56.755999999999695</v>
      </c>
      <c r="G45" s="36">
        <v>60.538999999999902</v>
      </c>
      <c r="H45" s="36">
        <v>74.220999999999805</v>
      </c>
      <c r="I45" s="36">
        <v>76.75999999999992</v>
      </c>
      <c r="J45" s="36">
        <v>81.853999999999715</v>
      </c>
      <c r="K45" s="36">
        <v>88.185000000000088</v>
      </c>
      <c r="L45" s="36">
        <v>87.470999999999819</v>
      </c>
      <c r="M45" s="36">
        <v>92.462999999999681</v>
      </c>
      <c r="N45" s="36">
        <v>89.270000000000181</v>
      </c>
      <c r="O45" s="36">
        <v>93.644000000000375</v>
      </c>
      <c r="P45" s="36">
        <v>109.52500000000003</v>
      </c>
      <c r="Q45" s="36">
        <v>121.43999999999974</v>
      </c>
      <c r="R45" s="36">
        <v>127.92599999999975</v>
      </c>
      <c r="S45" s="36">
        <v>142.72100000000009</v>
      </c>
      <c r="T45" s="36">
        <v>151.2829999999995</v>
      </c>
      <c r="U45" s="36">
        <v>178.23700000000017</v>
      </c>
      <c r="V45" s="36">
        <v>82.232999999999507</v>
      </c>
      <c r="W45" s="36">
        <v>97.932999999999254</v>
      </c>
      <c r="X45" s="36">
        <v>102.4330000000007</v>
      </c>
      <c r="Y45" s="36">
        <v>86.432000000000244</v>
      </c>
      <c r="Z45" s="36">
        <v>80.544000000000096</v>
      </c>
      <c r="AA45" s="36">
        <v>73.481999999999715</v>
      </c>
      <c r="AB45" s="36">
        <v>82.324000000000211</v>
      </c>
      <c r="AC45" s="36">
        <v>63.164999999999878</v>
      </c>
      <c r="AD45" s="36">
        <v>62.618999999999488</v>
      </c>
      <c r="AE45" s="36">
        <v>57.253000000000043</v>
      </c>
      <c r="AF45" s="36">
        <v>61.888000000000176</v>
      </c>
      <c r="AG45" s="36">
        <v>51.075999999999965</v>
      </c>
      <c r="AH45" s="36">
        <v>41.229000000000696</v>
      </c>
      <c r="AI45" s="36">
        <v>40.078000000000117</v>
      </c>
      <c r="AJ45" s="36">
        <v>46.544999999999874</v>
      </c>
      <c r="AK45" s="36">
        <v>98.839000000000368</v>
      </c>
      <c r="AL45" s="36">
        <v>42.563000000000045</v>
      </c>
      <c r="AM45" s="36">
        <v>42.367973245218835</v>
      </c>
      <c r="AN45" s="36">
        <v>44.926102536826491</v>
      </c>
      <c r="AO45" s="36">
        <v>48.952623214326621</v>
      </c>
      <c r="AP45" s="36">
        <v>53.882784539172874</v>
      </c>
      <c r="AQ45" s="36">
        <v>59.243109701930123</v>
      </c>
      <c r="AR45" s="36">
        <v>64.895367304652808</v>
      </c>
      <c r="AS45" s="36">
        <v>70.745431106472395</v>
      </c>
      <c r="AT45" s="36">
        <v>76.778481682725342</v>
      </c>
      <c r="AU45" s="36">
        <v>82.967395682261511</v>
      </c>
      <c r="AV45" s="36">
        <v>89.284571717761381</v>
      </c>
      <c r="AW45" s="36">
        <v>95.723675187888105</v>
      </c>
    </row>
    <row r="46" spans="1:49" x14ac:dyDescent="0.35">
      <c r="A46" s="1"/>
      <c r="B46" s="55"/>
      <c r="C46" s="56"/>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row>
    <row r="47" spans="1:49" x14ac:dyDescent="0.35">
      <c r="A47" s="1"/>
      <c r="B47" s="62" t="s">
        <v>211</v>
      </c>
      <c r="C47" s="63"/>
      <c r="D47" s="36">
        <v>3669.6469999999999</v>
      </c>
      <c r="E47" s="36">
        <v>3838.6660000000002</v>
      </c>
      <c r="F47" s="36">
        <v>3598.1080000000002</v>
      </c>
      <c r="G47" s="36">
        <v>3921.5369999999998</v>
      </c>
      <c r="H47" s="36">
        <v>4112.9179999999997</v>
      </c>
      <c r="I47" s="36">
        <v>3932.1979999999999</v>
      </c>
      <c r="J47" s="36">
        <v>4329.9210000000003</v>
      </c>
      <c r="K47" s="36">
        <v>4328.7219999999998</v>
      </c>
      <c r="L47" s="36">
        <v>4285.2820000000002</v>
      </c>
      <c r="M47" s="36">
        <v>4290.1329999999998</v>
      </c>
      <c r="N47" s="36">
        <v>4148.2690000000002</v>
      </c>
      <c r="O47" s="36">
        <v>4418.7349999999997</v>
      </c>
      <c r="P47" s="36">
        <v>4164.7889999999998</v>
      </c>
      <c r="Q47" s="36">
        <v>4191.107</v>
      </c>
      <c r="R47" s="36">
        <v>4477.5349999999999</v>
      </c>
      <c r="S47" s="36">
        <v>4838.0649999999996</v>
      </c>
      <c r="T47" s="36">
        <v>5193.5039999999999</v>
      </c>
      <c r="U47" s="36">
        <v>5762.3429999999998</v>
      </c>
      <c r="V47" s="36">
        <v>6831.7349999999997</v>
      </c>
      <c r="W47" s="36">
        <v>6800.1949999999997</v>
      </c>
      <c r="X47" s="36">
        <v>7467.0249999999996</v>
      </c>
      <c r="Y47" s="36">
        <v>7938.7569999999996</v>
      </c>
      <c r="Z47" s="36">
        <v>8188.2169999999996</v>
      </c>
      <c r="AA47" s="36">
        <v>8352.1560000000009</v>
      </c>
      <c r="AB47" s="36">
        <v>8169.1180000000004</v>
      </c>
      <c r="AC47" s="36">
        <v>8051.5249999999996</v>
      </c>
      <c r="AD47" s="36">
        <v>7931.8059999999996</v>
      </c>
      <c r="AE47" s="36">
        <v>8129.29</v>
      </c>
      <c r="AF47" s="36">
        <v>8299.36</v>
      </c>
      <c r="AG47" s="36">
        <v>8738.5740000000005</v>
      </c>
      <c r="AH47" s="36">
        <v>8320.7049999999999</v>
      </c>
      <c r="AI47" s="36">
        <v>8461.3989999999994</v>
      </c>
      <c r="AJ47" s="36">
        <v>10220.637000000001</v>
      </c>
      <c r="AK47" s="36">
        <v>10753.844999999999</v>
      </c>
      <c r="AL47" s="36">
        <v>10129.713</v>
      </c>
      <c r="AM47" s="36">
        <v>10254.91735782883</v>
      </c>
      <c r="AN47" s="36">
        <v>10335.029143577933</v>
      </c>
      <c r="AO47" s="36">
        <v>10288.672815053784</v>
      </c>
      <c r="AP47" s="36">
        <v>10116.891032268763</v>
      </c>
      <c r="AQ47" s="36">
        <v>10066.337626098602</v>
      </c>
      <c r="AR47" s="36">
        <v>10022.780966692837</v>
      </c>
      <c r="AS47" s="36">
        <v>9997.6067082671561</v>
      </c>
      <c r="AT47" s="36">
        <v>10039.527343120326</v>
      </c>
      <c r="AU47" s="36">
        <v>10114.628226149902</v>
      </c>
      <c r="AV47" s="36">
        <v>10238.208760750902</v>
      </c>
      <c r="AW47" s="36">
        <v>10290.220925268899</v>
      </c>
    </row>
    <row r="48" spans="1:49" ht="15" thickBot="1" x14ac:dyDescent="0.4">
      <c r="A48" s="1"/>
      <c r="B48" s="20"/>
      <c r="C48" s="32"/>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row>
    <row r="49" spans="1:48" x14ac:dyDescent="0.35">
      <c r="A49" s="1"/>
      <c r="B49" s="1"/>
      <c r="C49" s="26"/>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row>
    <row r="51" spans="1:48" x14ac:dyDescent="0.35">
      <c r="AJ51" s="64"/>
    </row>
  </sheetData>
  <sheetProtection algorithmName="SHA-512" hashValue="oX2nzhX/5ezZ5+KpiQeuD13Fjvtvc9EAFgmlG/fbY8a0i/xdmgY8iRtdFa6bQn7wnKTculnyX+fOiMQ5eSL/AA==" saltValue="LGS7vbwUHhkMBlv5papz6w==" spinCount="100000" sheet="1" objects="1" scenarios="1"/>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EB55A-CD61-407E-8954-8CA260F22418}">
  <dimension ref="A1:AW30"/>
  <sheetViews>
    <sheetView workbookViewId="0">
      <pane xSplit="3" ySplit="2" topLeftCell="D3" activePane="bottomRight" state="frozen"/>
      <selection pane="topRight" activeCell="D1" sqref="D1"/>
      <selection pane="bottomLeft" activeCell="A3" sqref="A3"/>
      <selection pane="bottomRight" activeCell="D3" sqref="D3"/>
    </sheetView>
  </sheetViews>
  <sheetFormatPr defaultRowHeight="14.5" x14ac:dyDescent="0.35"/>
  <cols>
    <col min="2" max="2" width="28.83203125" customWidth="1"/>
    <col min="3" max="3" width="8.9140625" customWidth="1"/>
  </cols>
  <sheetData>
    <row r="1" spans="1:49" x14ac:dyDescent="0.35">
      <c r="A1" s="33" t="s">
        <v>279</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row>
    <row r="2" spans="1:49" x14ac:dyDescent="0.35">
      <c r="B2" s="17" t="s">
        <v>212</v>
      </c>
      <c r="C2" s="23"/>
      <c r="D2" s="17">
        <v>1990</v>
      </c>
      <c r="E2" s="17">
        <v>1991</v>
      </c>
      <c r="F2" s="17">
        <v>1992</v>
      </c>
      <c r="G2" s="17">
        <v>1993</v>
      </c>
      <c r="H2" s="17">
        <v>1994</v>
      </c>
      <c r="I2" s="17">
        <v>1995</v>
      </c>
      <c r="J2" s="17">
        <v>1996</v>
      </c>
      <c r="K2" s="17">
        <v>1997</v>
      </c>
      <c r="L2" s="17">
        <v>1998</v>
      </c>
      <c r="M2" s="17">
        <v>1999</v>
      </c>
      <c r="N2" s="17">
        <v>2000</v>
      </c>
      <c r="O2" s="17">
        <v>2001</v>
      </c>
      <c r="P2" s="17">
        <v>2002</v>
      </c>
      <c r="Q2" s="17">
        <v>2003</v>
      </c>
      <c r="R2" s="17">
        <v>2004</v>
      </c>
      <c r="S2" s="17">
        <v>2005</v>
      </c>
      <c r="T2" s="17">
        <v>2006</v>
      </c>
      <c r="U2" s="17">
        <v>2007</v>
      </c>
      <c r="V2" s="17">
        <v>2008</v>
      </c>
      <c r="W2" s="17">
        <v>2009</v>
      </c>
      <c r="X2" s="17">
        <v>2010</v>
      </c>
      <c r="Y2" s="17">
        <v>2011</v>
      </c>
      <c r="Z2" s="17">
        <v>2012</v>
      </c>
      <c r="AA2" s="17">
        <v>2013</v>
      </c>
      <c r="AB2" s="17">
        <v>2014</v>
      </c>
      <c r="AC2" s="17">
        <v>2015</v>
      </c>
      <c r="AD2" s="17">
        <v>2016</v>
      </c>
      <c r="AE2" s="17">
        <v>2017</v>
      </c>
      <c r="AF2" s="17">
        <v>2018</v>
      </c>
      <c r="AG2" s="17">
        <v>2019</v>
      </c>
      <c r="AH2" s="17">
        <v>2020</v>
      </c>
      <c r="AI2" s="17">
        <v>2021</v>
      </c>
      <c r="AJ2" s="17">
        <v>2022</v>
      </c>
      <c r="AK2" s="17">
        <v>2023</v>
      </c>
      <c r="AL2" s="17">
        <v>2024</v>
      </c>
      <c r="AM2" s="17">
        <v>2025</v>
      </c>
      <c r="AN2" s="17">
        <v>2026</v>
      </c>
      <c r="AO2" s="17">
        <v>2027</v>
      </c>
      <c r="AP2" s="17">
        <v>2028</v>
      </c>
      <c r="AQ2" s="17">
        <v>2029</v>
      </c>
      <c r="AR2" s="17">
        <v>2030</v>
      </c>
      <c r="AS2" s="17">
        <v>2031</v>
      </c>
      <c r="AT2" s="17">
        <v>2032</v>
      </c>
      <c r="AU2" s="17">
        <v>2033</v>
      </c>
      <c r="AV2" s="17">
        <v>2034</v>
      </c>
      <c r="AW2" s="17">
        <v>2035</v>
      </c>
    </row>
    <row r="3" spans="1:49" ht="15" thickBot="1" x14ac:dyDescent="0.4">
      <c r="A3" s="1"/>
      <c r="B3" s="19"/>
      <c r="C3" s="25"/>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row>
    <row r="4" spans="1:49" x14ac:dyDescent="0.35">
      <c r="A4" s="1"/>
      <c r="B4" s="34" t="s">
        <v>124</v>
      </c>
      <c r="C4" s="35"/>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35">
      <c r="A5" s="1"/>
      <c r="B5" s="60" t="s">
        <v>213</v>
      </c>
      <c r="C5" s="58"/>
      <c r="D5" s="36">
        <v>4489.7829999999994</v>
      </c>
      <c r="E5" s="36">
        <v>4505.973</v>
      </c>
      <c r="F5" s="36">
        <v>4846.0969999999998</v>
      </c>
      <c r="G5" s="36">
        <v>4580.5370000000003</v>
      </c>
      <c r="H5" s="36">
        <v>5576.0459999999994</v>
      </c>
      <c r="I5" s="36">
        <v>5352.0829999999996</v>
      </c>
      <c r="J5" s="36">
        <v>6077.3310000000001</v>
      </c>
      <c r="K5" s="36">
        <v>6088.5249999999996</v>
      </c>
      <c r="L5" s="36">
        <v>5792.1180000000004</v>
      </c>
      <c r="M5" s="36">
        <v>5636.7370000000001</v>
      </c>
      <c r="N5" s="36">
        <v>4892.0619999999999</v>
      </c>
      <c r="O5" s="36">
        <v>5415.616</v>
      </c>
      <c r="P5" s="36">
        <v>4879.8310000000001</v>
      </c>
      <c r="Q5" s="36">
        <v>5922.7470000000003</v>
      </c>
      <c r="R5" s="36">
        <v>6897.2249999999995</v>
      </c>
      <c r="S5" s="36">
        <v>6917.6810000000005</v>
      </c>
      <c r="T5" s="36">
        <v>6480.0029999999997</v>
      </c>
      <c r="U5" s="36">
        <v>7807.07</v>
      </c>
      <c r="V5" s="36">
        <v>8881.8380000000016</v>
      </c>
      <c r="W5" s="36">
        <v>8078.9719999999998</v>
      </c>
      <c r="X5" s="36">
        <v>8582.6219999999994</v>
      </c>
      <c r="Y5" s="36">
        <v>8722.2380000000012</v>
      </c>
      <c r="Z5" s="36">
        <v>10166.403</v>
      </c>
      <c r="AA5" s="36">
        <v>11203.657000000001</v>
      </c>
      <c r="AB5" s="36">
        <v>11018.386999999999</v>
      </c>
      <c r="AC5" s="36">
        <v>9710.6869999999999</v>
      </c>
      <c r="AD5" s="36">
        <v>9086.3130000000001</v>
      </c>
      <c r="AE5" s="36">
        <v>9963.8109999999997</v>
      </c>
      <c r="AF5" s="36">
        <v>9806.7860000000001</v>
      </c>
      <c r="AG5" s="36">
        <v>9655.4529999999995</v>
      </c>
      <c r="AH5" s="36">
        <v>9315.42</v>
      </c>
      <c r="AI5" s="36">
        <v>11335.608999999999</v>
      </c>
      <c r="AJ5" s="36">
        <v>15013.992</v>
      </c>
      <c r="AK5" s="36">
        <v>14248.242</v>
      </c>
      <c r="AL5" s="36">
        <v>13736.655000000001</v>
      </c>
      <c r="AM5" s="36">
        <v>13569.274285101006</v>
      </c>
      <c r="AN5" s="36">
        <v>12671.179669905447</v>
      </c>
      <c r="AO5" s="36">
        <v>12612.326801605841</v>
      </c>
      <c r="AP5" s="36">
        <v>13124.817638984245</v>
      </c>
      <c r="AQ5" s="36">
        <v>13269.214648860278</v>
      </c>
      <c r="AR5" s="36">
        <v>13385.5747977095</v>
      </c>
      <c r="AS5" s="36">
        <v>13523.163220757126</v>
      </c>
      <c r="AT5" s="36">
        <v>13701.838603322281</v>
      </c>
      <c r="AU5" s="36">
        <v>13911.819063300411</v>
      </c>
      <c r="AV5" s="36">
        <v>14119.167761677891</v>
      </c>
      <c r="AW5" s="36">
        <v>14334.138399102148</v>
      </c>
    </row>
    <row r="6" spans="1:49" x14ac:dyDescent="0.35">
      <c r="A6" s="1"/>
      <c r="B6" s="60" t="s">
        <v>214</v>
      </c>
      <c r="C6" s="58"/>
      <c r="D6" s="36">
        <v>1552.615</v>
      </c>
      <c r="E6" s="36">
        <v>1539.0509999999999</v>
      </c>
      <c r="F6" s="36">
        <v>1947.56</v>
      </c>
      <c r="G6" s="36">
        <v>1457.3789999999999</v>
      </c>
      <c r="H6" s="36">
        <v>2255.0300000000002</v>
      </c>
      <c r="I6" s="36">
        <v>2075.2689999999998</v>
      </c>
      <c r="J6" s="36">
        <v>2484.3229999999999</v>
      </c>
      <c r="K6" s="36">
        <v>2400.703</v>
      </c>
      <c r="L6" s="36">
        <v>2124.069</v>
      </c>
      <c r="M6" s="36">
        <v>1811.672</v>
      </c>
      <c r="N6" s="36">
        <v>1291.943</v>
      </c>
      <c r="O6" s="36">
        <v>1472.4290000000001</v>
      </c>
      <c r="P6" s="36">
        <v>1539.491</v>
      </c>
      <c r="Q6" s="36">
        <v>2289.9540000000002</v>
      </c>
      <c r="R6" s="36">
        <v>2302.7869999999998</v>
      </c>
      <c r="S6" s="36">
        <v>2269.9079999999999</v>
      </c>
      <c r="T6" s="36">
        <v>2376.2420000000002</v>
      </c>
      <c r="U6" s="36">
        <v>3176.7159999999999</v>
      </c>
      <c r="V6" s="36">
        <v>3727.1080000000002</v>
      </c>
      <c r="W6" s="36">
        <v>3472.3670000000002</v>
      </c>
      <c r="X6" s="36">
        <v>3531.625</v>
      </c>
      <c r="Y6" s="36">
        <v>3633.29</v>
      </c>
      <c r="Z6" s="36">
        <v>4803.0569999999998</v>
      </c>
      <c r="AA6" s="36">
        <v>5044.4930000000004</v>
      </c>
      <c r="AB6" s="36">
        <v>4460.2650000000003</v>
      </c>
      <c r="AC6" s="36">
        <v>3616.63</v>
      </c>
      <c r="AD6" s="36">
        <v>3462.3180000000002</v>
      </c>
      <c r="AE6" s="36">
        <v>3595.768</v>
      </c>
      <c r="AF6" s="36">
        <v>3428.3910000000001</v>
      </c>
      <c r="AG6" s="36">
        <v>3391.0920000000001</v>
      </c>
      <c r="AH6" s="36">
        <v>4002.9879999999998</v>
      </c>
      <c r="AI6" s="36">
        <v>4640.951</v>
      </c>
      <c r="AJ6" s="36">
        <v>5413.9480000000003</v>
      </c>
      <c r="AK6" s="36">
        <v>5531.4840000000004</v>
      </c>
      <c r="AL6" s="36">
        <v>4684.4889999999996</v>
      </c>
      <c r="AM6" s="36">
        <v>4369.8915928183005</v>
      </c>
      <c r="AN6" s="36">
        <v>4168.0292126767781</v>
      </c>
      <c r="AO6" s="36">
        <v>4101.099455852549</v>
      </c>
      <c r="AP6" s="36">
        <v>4335.2784604486487</v>
      </c>
      <c r="AQ6" s="36">
        <v>4376.360240113705</v>
      </c>
      <c r="AR6" s="36">
        <v>4426.992820389909</v>
      </c>
      <c r="AS6" s="36">
        <v>4482.5976006141336</v>
      </c>
      <c r="AT6" s="36">
        <v>4555.0854059872163</v>
      </c>
      <c r="AU6" s="36">
        <v>4626.7042629733305</v>
      </c>
      <c r="AV6" s="36">
        <v>4678.9006917523902</v>
      </c>
      <c r="AW6" s="36">
        <v>4727.6472153539544</v>
      </c>
    </row>
    <row r="7" spans="1:49" x14ac:dyDescent="0.35">
      <c r="A7" s="1"/>
      <c r="B7" s="60" t="s">
        <v>215</v>
      </c>
      <c r="C7" s="58"/>
      <c r="D7" s="36">
        <v>2709.08</v>
      </c>
      <c r="E7" s="36">
        <v>2691.0320000000002</v>
      </c>
      <c r="F7" s="36">
        <v>2710.0189999999998</v>
      </c>
      <c r="G7" s="36">
        <v>2897.3820000000001</v>
      </c>
      <c r="H7" s="36">
        <v>3104.375</v>
      </c>
      <c r="I7" s="36">
        <v>2993.3589999999999</v>
      </c>
      <c r="J7" s="36">
        <v>3305.9560000000001</v>
      </c>
      <c r="K7" s="36">
        <v>3345.5520000000001</v>
      </c>
      <c r="L7" s="36">
        <v>3283.7570000000001</v>
      </c>
      <c r="M7" s="36">
        <v>3397.4929999999999</v>
      </c>
      <c r="N7" s="36">
        <v>3255.09</v>
      </c>
      <c r="O7" s="36">
        <v>3517.2660000000001</v>
      </c>
      <c r="P7" s="36">
        <v>2958.6419999999998</v>
      </c>
      <c r="Q7" s="36">
        <v>3224.5070000000001</v>
      </c>
      <c r="R7" s="36">
        <v>4165.0910000000003</v>
      </c>
      <c r="S7" s="36">
        <v>4199.951</v>
      </c>
      <c r="T7" s="36">
        <v>3598.6149999999998</v>
      </c>
      <c r="U7" s="36">
        <v>4121.4520000000002</v>
      </c>
      <c r="V7" s="36">
        <v>4497.0389999999998</v>
      </c>
      <c r="W7" s="36">
        <v>3971.1010000000001</v>
      </c>
      <c r="X7" s="36">
        <v>4422.6319999999996</v>
      </c>
      <c r="Y7" s="36">
        <v>4365.5600000000004</v>
      </c>
      <c r="Z7" s="36">
        <v>4579.8230000000003</v>
      </c>
      <c r="AA7" s="36">
        <v>5240.7960000000003</v>
      </c>
      <c r="AB7" s="36">
        <v>5759.3559999999998</v>
      </c>
      <c r="AC7" s="36">
        <v>5227.1629999999996</v>
      </c>
      <c r="AD7" s="36">
        <v>4723.0320000000002</v>
      </c>
      <c r="AE7" s="36">
        <v>5372.2470000000003</v>
      </c>
      <c r="AF7" s="36">
        <v>5559.2330000000002</v>
      </c>
      <c r="AG7" s="36">
        <v>5064.6670000000004</v>
      </c>
      <c r="AH7" s="36">
        <v>4184.607</v>
      </c>
      <c r="AI7" s="36">
        <v>5813.643</v>
      </c>
      <c r="AJ7" s="36">
        <v>8570.7039999999997</v>
      </c>
      <c r="AK7" s="36">
        <v>7617.5649999999996</v>
      </c>
      <c r="AL7" s="36">
        <v>7898.3429999999998</v>
      </c>
      <c r="AM7" s="36">
        <v>8059.9531273398188</v>
      </c>
      <c r="AN7" s="36">
        <v>7636.3224551617577</v>
      </c>
      <c r="AO7" s="36">
        <v>7609.4425306436769</v>
      </c>
      <c r="AP7" s="36">
        <v>7752.0352242827867</v>
      </c>
      <c r="AQ7" s="36">
        <v>7836.7604694637521</v>
      </c>
      <c r="AR7" s="36">
        <v>7887.1791228629509</v>
      </c>
      <c r="AS7" s="36">
        <v>7953.5933861013864</v>
      </c>
      <c r="AT7" s="36">
        <v>8046.8016895170149</v>
      </c>
      <c r="AU7" s="36">
        <v>8172.3977135071837</v>
      </c>
      <c r="AV7" s="36">
        <v>8319.5210899793419</v>
      </c>
      <c r="AW7" s="36">
        <v>8470.3310837758036</v>
      </c>
    </row>
    <row r="8" spans="1:49" x14ac:dyDescent="0.35">
      <c r="A8" s="1"/>
      <c r="B8" s="60" t="s">
        <v>216</v>
      </c>
      <c r="C8" s="58"/>
      <c r="D8" s="36">
        <v>228.08799999999999</v>
      </c>
      <c r="E8" s="36">
        <v>275.89</v>
      </c>
      <c r="F8" s="36">
        <v>188.518</v>
      </c>
      <c r="G8" s="36">
        <v>225.77600000000001</v>
      </c>
      <c r="H8" s="36">
        <v>216.64099999999999</v>
      </c>
      <c r="I8" s="36">
        <v>283.45499999999998</v>
      </c>
      <c r="J8" s="36">
        <v>287.05200000000002</v>
      </c>
      <c r="K8" s="36">
        <v>342.27</v>
      </c>
      <c r="L8" s="36">
        <v>384.29199999999997</v>
      </c>
      <c r="M8" s="36">
        <v>427.572</v>
      </c>
      <c r="N8" s="36">
        <v>345.029</v>
      </c>
      <c r="O8" s="36">
        <v>425.92099999999999</v>
      </c>
      <c r="P8" s="36">
        <v>381.69799999999998</v>
      </c>
      <c r="Q8" s="36">
        <v>408.286</v>
      </c>
      <c r="R8" s="36">
        <v>429.34699999999998</v>
      </c>
      <c r="S8" s="36">
        <v>447.822</v>
      </c>
      <c r="T8" s="36">
        <v>505.14600000000002</v>
      </c>
      <c r="U8" s="36">
        <v>508.90199999999999</v>
      </c>
      <c r="V8" s="36">
        <v>657.69100000000003</v>
      </c>
      <c r="W8" s="36">
        <v>635.50400000000002</v>
      </c>
      <c r="X8" s="36">
        <v>628.36500000000001</v>
      </c>
      <c r="Y8" s="36">
        <v>723.38800000000003</v>
      </c>
      <c r="Z8" s="36">
        <v>783.52200000000005</v>
      </c>
      <c r="AA8" s="36">
        <v>918.36800000000005</v>
      </c>
      <c r="AB8" s="36">
        <v>798.76599999999996</v>
      </c>
      <c r="AC8" s="36">
        <v>866.89499999999998</v>
      </c>
      <c r="AD8" s="36">
        <v>900.96299999999997</v>
      </c>
      <c r="AE8" s="36">
        <v>995.79600000000005</v>
      </c>
      <c r="AF8" s="36">
        <v>819.16300000000001</v>
      </c>
      <c r="AG8" s="36">
        <v>1199.694</v>
      </c>
      <c r="AH8" s="36">
        <v>1127.825</v>
      </c>
      <c r="AI8" s="36">
        <v>881.01400000000001</v>
      </c>
      <c r="AJ8" s="36">
        <v>1029.3389999999999</v>
      </c>
      <c r="AK8" s="36">
        <v>1099.194</v>
      </c>
      <c r="AL8" s="36">
        <v>1153.8240000000001</v>
      </c>
      <c r="AM8" s="36">
        <v>1139.429564942888</v>
      </c>
      <c r="AN8" s="36">
        <v>866.82800206691104</v>
      </c>
      <c r="AO8" s="36">
        <v>901.78481510961547</v>
      </c>
      <c r="AP8" s="36">
        <v>1037.5039542528095</v>
      </c>
      <c r="AQ8" s="36">
        <v>1056.0939392828202</v>
      </c>
      <c r="AR8" s="36">
        <v>1071.4028544566413</v>
      </c>
      <c r="AS8" s="36">
        <v>1086.9722340416065</v>
      </c>
      <c r="AT8" s="36">
        <v>1099.9515078180509</v>
      </c>
      <c r="AU8" s="36">
        <v>1112.7170868198973</v>
      </c>
      <c r="AV8" s="36">
        <v>1120.7459799461567</v>
      </c>
      <c r="AW8" s="36">
        <v>1136.1600999723901</v>
      </c>
    </row>
    <row r="9" spans="1:49" x14ac:dyDescent="0.35">
      <c r="A9" s="1"/>
      <c r="B9" s="60"/>
      <c r="C9" s="58"/>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row>
    <row r="10" spans="1:49" x14ac:dyDescent="0.35">
      <c r="A10" s="1"/>
      <c r="B10" s="60" t="s">
        <v>217</v>
      </c>
      <c r="C10" s="58"/>
      <c r="D10" s="36">
        <v>312.69600000000003</v>
      </c>
      <c r="E10" s="36">
        <v>352.75</v>
      </c>
      <c r="F10" s="36">
        <v>410.02600000000001</v>
      </c>
      <c r="G10" s="36">
        <v>704.66700000000003</v>
      </c>
      <c r="H10" s="36">
        <v>302.80900000000003</v>
      </c>
      <c r="I10" s="36">
        <v>383.78300000000002</v>
      </c>
      <c r="J10" s="36">
        <v>362.02600000000001</v>
      </c>
      <c r="K10" s="36">
        <v>274.93799999999999</v>
      </c>
      <c r="L10" s="36">
        <v>472.33300000000003</v>
      </c>
      <c r="M10" s="36">
        <v>815.26700000000005</v>
      </c>
      <c r="N10" s="36">
        <v>976.84400000000005</v>
      </c>
      <c r="O10" s="36">
        <v>1112.462</v>
      </c>
      <c r="P10" s="36">
        <v>674.495</v>
      </c>
      <c r="Q10" s="36">
        <v>1096.5989999999999</v>
      </c>
      <c r="R10" s="36">
        <v>463.67700000000002</v>
      </c>
      <c r="S10" s="36">
        <v>588.89800000000002</v>
      </c>
      <c r="T10" s="36">
        <v>515.601</v>
      </c>
      <c r="U10" s="36">
        <v>484.18</v>
      </c>
      <c r="V10" s="36">
        <v>384.03300000000002</v>
      </c>
      <c r="W10" s="36">
        <v>482.25400000000002</v>
      </c>
      <c r="X10" s="36">
        <v>389.39400000000001</v>
      </c>
      <c r="Y10" s="36">
        <v>364.78800000000001</v>
      </c>
      <c r="Z10" s="36">
        <v>365.11900000000003</v>
      </c>
      <c r="AA10" s="36">
        <v>346.86500000000001</v>
      </c>
      <c r="AB10" s="36">
        <v>329.55700000000002</v>
      </c>
      <c r="AC10" s="36">
        <v>379.34500000000003</v>
      </c>
      <c r="AD10" s="36">
        <v>573.99099999999999</v>
      </c>
      <c r="AE10" s="36">
        <v>650.18600000000004</v>
      </c>
      <c r="AF10" s="36">
        <v>628.86900000000003</v>
      </c>
      <c r="AG10" s="36">
        <v>990.10299999999995</v>
      </c>
      <c r="AH10" s="36">
        <v>1025.316</v>
      </c>
      <c r="AI10" s="36">
        <v>700.14300000000003</v>
      </c>
      <c r="AJ10" s="36">
        <v>460.03500000000003</v>
      </c>
      <c r="AK10" s="36">
        <v>509.25099999999998</v>
      </c>
      <c r="AL10" s="36">
        <v>256.12400000000002</v>
      </c>
      <c r="AM10" s="36">
        <v>626.23897725813219</v>
      </c>
      <c r="AN10" s="36">
        <v>1747.5282245603498</v>
      </c>
      <c r="AO10" s="36">
        <v>1069.8663123271558</v>
      </c>
      <c r="AP10" s="36">
        <v>881.64609636714488</v>
      </c>
      <c r="AQ10" s="36">
        <v>825.12573765605282</v>
      </c>
      <c r="AR10" s="36">
        <v>822.29666328016322</v>
      </c>
      <c r="AS10" s="36">
        <v>858.36696805459746</v>
      </c>
      <c r="AT10" s="36">
        <v>866.82252242193306</v>
      </c>
      <c r="AU10" s="36">
        <v>857.05924270214371</v>
      </c>
      <c r="AV10" s="36">
        <v>846.92794838781083</v>
      </c>
      <c r="AW10" s="36">
        <v>844.77567903934903</v>
      </c>
    </row>
    <row r="11" spans="1:49" x14ac:dyDescent="0.35">
      <c r="A11" s="1"/>
      <c r="B11" s="60"/>
      <c r="C11" s="58"/>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row>
    <row r="12" spans="1:49" x14ac:dyDescent="0.35">
      <c r="A12" s="1"/>
      <c r="B12" s="60" t="s">
        <v>218</v>
      </c>
      <c r="C12" s="58"/>
      <c r="D12" s="36">
        <v>4802.4790000000003</v>
      </c>
      <c r="E12" s="36">
        <v>4858.723</v>
      </c>
      <c r="F12" s="36">
        <v>5256.1229999999996</v>
      </c>
      <c r="G12" s="36">
        <v>5285.2039999999997</v>
      </c>
      <c r="H12" s="36">
        <v>5878.8549999999996</v>
      </c>
      <c r="I12" s="36">
        <v>5735.866</v>
      </c>
      <c r="J12" s="36">
        <v>6439.357</v>
      </c>
      <c r="K12" s="36">
        <v>6363.4629999999997</v>
      </c>
      <c r="L12" s="36">
        <v>6264.451</v>
      </c>
      <c r="M12" s="36">
        <v>6452.0039999999999</v>
      </c>
      <c r="N12" s="36">
        <v>5868.9059999999999</v>
      </c>
      <c r="O12" s="36">
        <v>6528.0780000000004</v>
      </c>
      <c r="P12" s="36">
        <v>5554.326</v>
      </c>
      <c r="Q12" s="36">
        <v>7019.3459999999995</v>
      </c>
      <c r="R12" s="36">
        <v>7360.902</v>
      </c>
      <c r="S12" s="36">
        <v>7506.5789999999997</v>
      </c>
      <c r="T12" s="36">
        <v>6995.6040000000003</v>
      </c>
      <c r="U12" s="36">
        <v>8291.25</v>
      </c>
      <c r="V12" s="36">
        <v>9265.8719999999994</v>
      </c>
      <c r="W12" s="36">
        <v>8561.2270000000008</v>
      </c>
      <c r="X12" s="36">
        <v>8972.0149999999994</v>
      </c>
      <c r="Y12" s="36">
        <v>9087.0259999999998</v>
      </c>
      <c r="Z12" s="36">
        <v>10531.521000000001</v>
      </c>
      <c r="AA12" s="36">
        <v>11550.522000000001</v>
      </c>
      <c r="AB12" s="36">
        <v>11347.942999999999</v>
      </c>
      <c r="AC12" s="36">
        <v>10090.031000000001</v>
      </c>
      <c r="AD12" s="36">
        <v>9660.3040000000001</v>
      </c>
      <c r="AE12" s="36">
        <v>10613.998</v>
      </c>
      <c r="AF12" s="36">
        <v>10435.656000000001</v>
      </c>
      <c r="AG12" s="36">
        <v>10645.557000000001</v>
      </c>
      <c r="AH12" s="36">
        <v>10340.736999999999</v>
      </c>
      <c r="AI12" s="36">
        <v>12035.752</v>
      </c>
      <c r="AJ12" s="36">
        <v>15474.027</v>
      </c>
      <c r="AK12" s="36">
        <v>14757.493</v>
      </c>
      <c r="AL12" s="36">
        <v>13992.779</v>
      </c>
      <c r="AM12" s="36">
        <v>14195.513262359138</v>
      </c>
      <c r="AN12" s="36">
        <v>14418.707894465797</v>
      </c>
      <c r="AO12" s="36">
        <v>13682.193113932997</v>
      </c>
      <c r="AP12" s="36">
        <v>14006.46373535139</v>
      </c>
      <c r="AQ12" s="36">
        <v>14094.340386516331</v>
      </c>
      <c r="AR12" s="36">
        <v>14207.871460989663</v>
      </c>
      <c r="AS12" s="36">
        <v>14381.530188811723</v>
      </c>
      <c r="AT12" s="36">
        <v>14568.661125744215</v>
      </c>
      <c r="AU12" s="36">
        <v>14768.878306002554</v>
      </c>
      <c r="AV12" s="36">
        <v>14966.095710065701</v>
      </c>
      <c r="AW12" s="36">
        <v>15178.914078141497</v>
      </c>
    </row>
    <row r="13" spans="1:49" x14ac:dyDescent="0.35">
      <c r="A13" s="1"/>
      <c r="B13" s="60"/>
      <c r="C13" s="58"/>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row>
    <row r="14" spans="1:49" x14ac:dyDescent="0.35">
      <c r="A14" s="1"/>
      <c r="B14" s="60" t="s">
        <v>219</v>
      </c>
      <c r="C14" s="58"/>
      <c r="D14" s="36"/>
      <c r="E14" s="36"/>
      <c r="F14" s="36"/>
      <c r="G14" s="36"/>
      <c r="H14" s="36"/>
      <c r="I14" s="36"/>
      <c r="J14" s="36"/>
      <c r="K14" s="36"/>
      <c r="L14" s="36"/>
      <c r="M14" s="36"/>
      <c r="N14" s="36"/>
      <c r="O14" s="36"/>
      <c r="P14" s="36"/>
      <c r="Q14" s="36"/>
      <c r="R14" s="36"/>
      <c r="S14" s="36"/>
      <c r="T14" s="36"/>
      <c r="U14" s="36"/>
      <c r="V14" s="36">
        <v>274.036</v>
      </c>
      <c r="W14" s="36">
        <v>285.90199999999999</v>
      </c>
      <c r="X14" s="36">
        <v>288.76799999999997</v>
      </c>
      <c r="Y14" s="36">
        <v>252.91400000000002</v>
      </c>
      <c r="Z14" s="36">
        <v>319.25200000000001</v>
      </c>
      <c r="AA14" s="36">
        <v>283.94</v>
      </c>
      <c r="AB14" s="36">
        <v>303.78100000000001</v>
      </c>
      <c r="AC14" s="36">
        <v>288.49600000000004</v>
      </c>
      <c r="AD14" s="36">
        <v>260.589</v>
      </c>
      <c r="AE14" s="36">
        <v>322.37700000000001</v>
      </c>
      <c r="AF14" s="36">
        <v>389.803</v>
      </c>
      <c r="AG14" s="36">
        <v>260.69900000000001</v>
      </c>
      <c r="AH14" s="36">
        <v>304.98400000000004</v>
      </c>
      <c r="AI14" s="36">
        <v>281.62299999999999</v>
      </c>
      <c r="AJ14" s="36">
        <v>275.17599999999999</v>
      </c>
      <c r="AK14" s="36">
        <v>385.88900000000001</v>
      </c>
      <c r="AL14" s="36">
        <v>371.49299999999999</v>
      </c>
      <c r="AM14" s="36">
        <v>347.59587539129438</v>
      </c>
      <c r="AN14" s="36">
        <v>348.23455853937804</v>
      </c>
      <c r="AO14" s="36">
        <v>349.22340427071964</v>
      </c>
      <c r="AP14" s="36">
        <v>350.39599415833936</v>
      </c>
      <c r="AQ14" s="36">
        <v>351.32453915229405</v>
      </c>
      <c r="AR14" s="36">
        <v>352.10895416460306</v>
      </c>
      <c r="AS14" s="36">
        <v>352.84854142210361</v>
      </c>
      <c r="AT14" s="36">
        <v>353.58524953816845</v>
      </c>
      <c r="AU14" s="36">
        <v>354.33418729686724</v>
      </c>
      <c r="AV14" s="36">
        <v>355.06898215303875</v>
      </c>
      <c r="AW14" s="36">
        <v>355.75873864161156</v>
      </c>
    </row>
    <row r="15" spans="1:49" x14ac:dyDescent="0.35">
      <c r="A15" s="1"/>
      <c r="B15" s="60"/>
      <c r="C15" s="58"/>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row>
    <row r="16" spans="1:49" x14ac:dyDescent="0.35">
      <c r="A16" s="1"/>
      <c r="B16" s="60" t="s">
        <v>220</v>
      </c>
      <c r="C16" s="58"/>
      <c r="D16" s="36">
        <v>25.687999999999999</v>
      </c>
      <c r="E16" s="36">
        <v>175.595</v>
      </c>
      <c r="F16" s="36">
        <v>-5.5810000000000004</v>
      </c>
      <c r="G16" s="36">
        <v>69.367000000000004</v>
      </c>
      <c r="H16" s="36">
        <v>-24.047999999999998</v>
      </c>
      <c r="I16" s="36">
        <v>-90.975999999999999</v>
      </c>
      <c r="J16" s="36">
        <v>249.578</v>
      </c>
      <c r="K16" s="36">
        <v>93.322999999999993</v>
      </c>
      <c r="L16" s="36">
        <v>-129.626</v>
      </c>
      <c r="M16" s="36">
        <v>-4.5049999999999999</v>
      </c>
      <c r="N16" s="36">
        <v>192.88300000000001</v>
      </c>
      <c r="O16" s="36">
        <v>147.90199999999999</v>
      </c>
      <c r="P16" s="36">
        <v>49.134999999999998</v>
      </c>
      <c r="Q16" s="36">
        <v>-95.308999999999997</v>
      </c>
      <c r="R16" s="36">
        <v>363.572</v>
      </c>
      <c r="S16" s="36">
        <v>-366.01900000000001</v>
      </c>
      <c r="T16" s="36">
        <v>67.332999999999998</v>
      </c>
      <c r="U16" s="36">
        <v>-229.11600000000001</v>
      </c>
      <c r="V16" s="36">
        <v>-386.25400000000002</v>
      </c>
      <c r="W16" s="36">
        <v>-307.584</v>
      </c>
      <c r="X16" s="36">
        <v>-422.85</v>
      </c>
      <c r="Y16" s="36">
        <v>-45.692999999999998</v>
      </c>
      <c r="Z16" s="36">
        <v>-767.26499999999999</v>
      </c>
      <c r="AA16" s="36">
        <v>-142.702</v>
      </c>
      <c r="AB16" s="36">
        <v>-516.30600000000004</v>
      </c>
      <c r="AC16" s="36">
        <v>-317.74</v>
      </c>
      <c r="AD16" s="36">
        <v>-366.75</v>
      </c>
      <c r="AE16" s="36">
        <v>-440.59300000000002</v>
      </c>
      <c r="AF16" s="36">
        <v>-236.12700000000001</v>
      </c>
      <c r="AG16" s="36">
        <v>-758.31899999999996</v>
      </c>
      <c r="AH16" s="36">
        <v>-688.59100000000001</v>
      </c>
      <c r="AI16" s="36">
        <v>-539.39499999999998</v>
      </c>
      <c r="AJ16" s="36">
        <v>-891.029</v>
      </c>
      <c r="AK16" s="36">
        <v>-468.46899999999999</v>
      </c>
      <c r="AL16" s="36">
        <v>-579.25300000000004</v>
      </c>
      <c r="AM16" s="36">
        <v>-482.445412619232</v>
      </c>
      <c r="AN16" s="36">
        <v>-570.85200296064431</v>
      </c>
      <c r="AO16" s="36">
        <v>-282.08955181143091</v>
      </c>
      <c r="AP16" s="36">
        <v>-383.02857350678676</v>
      </c>
      <c r="AQ16" s="36">
        <v>-379.39801234915859</v>
      </c>
      <c r="AR16" s="36">
        <v>-379.11085991241271</v>
      </c>
      <c r="AS16" s="36">
        <v>-393.5682505949602</v>
      </c>
      <c r="AT16" s="36">
        <v>-390.20090050584736</v>
      </c>
      <c r="AU16" s="36">
        <v>-388.69045958398249</v>
      </c>
      <c r="AV16" s="36">
        <v>-388.37719279874034</v>
      </c>
      <c r="AW16" s="36">
        <v>-388.42719840702568</v>
      </c>
    </row>
    <row r="17" spans="1:49" x14ac:dyDescent="0.35">
      <c r="A17" s="1"/>
      <c r="B17" s="60"/>
      <c r="C17" s="58"/>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row>
    <row r="18" spans="1:49" x14ac:dyDescent="0.35">
      <c r="A18" s="1"/>
      <c r="B18" s="60" t="s">
        <v>221</v>
      </c>
      <c r="C18" s="58"/>
      <c r="D18" s="36">
        <v>4955.0150000000003</v>
      </c>
      <c r="E18" s="36">
        <v>5159.7299999999996</v>
      </c>
      <c r="F18" s="36">
        <v>5374.558</v>
      </c>
      <c r="G18" s="36">
        <v>5494.4070000000002</v>
      </c>
      <c r="H18" s="36">
        <v>6011.2370000000001</v>
      </c>
      <c r="I18" s="36">
        <v>5804.4070000000002</v>
      </c>
      <c r="J18" s="36">
        <v>6849.6639999999998</v>
      </c>
      <c r="K18" s="36">
        <v>6620.4409999999998</v>
      </c>
      <c r="L18" s="36">
        <v>6307.527</v>
      </c>
      <c r="M18" s="36">
        <v>6617.1120000000001</v>
      </c>
      <c r="N18" s="36">
        <v>6266.6120000000001</v>
      </c>
      <c r="O18" s="36">
        <v>6888.4920000000002</v>
      </c>
      <c r="P18" s="36">
        <v>5822.48</v>
      </c>
      <c r="Q18" s="36">
        <v>7166.3190000000004</v>
      </c>
      <c r="R18" s="36">
        <v>7992.7309999999998</v>
      </c>
      <c r="S18" s="36">
        <v>7426.4949999999999</v>
      </c>
      <c r="T18" s="36">
        <v>7372.9210000000003</v>
      </c>
      <c r="U18" s="36">
        <v>8379.5730000000003</v>
      </c>
      <c r="V18" s="36">
        <v>9153.6540000000005</v>
      </c>
      <c r="W18" s="36">
        <v>8539.5450000000001</v>
      </c>
      <c r="X18" s="36">
        <v>8837.9339999999993</v>
      </c>
      <c r="Y18" s="36">
        <v>9294.2469999999994</v>
      </c>
      <c r="Z18" s="36">
        <v>10083.508</v>
      </c>
      <c r="AA18" s="36">
        <v>11691.759</v>
      </c>
      <c r="AB18" s="36">
        <v>11135.418</v>
      </c>
      <c r="AC18" s="36">
        <v>10060.788</v>
      </c>
      <c r="AD18" s="36">
        <v>9554.143</v>
      </c>
      <c r="AE18" s="36">
        <v>10495.781000000001</v>
      </c>
      <c r="AF18" s="36">
        <v>10589.332</v>
      </c>
      <c r="AG18" s="36">
        <v>10147.937</v>
      </c>
      <c r="AH18" s="36">
        <v>9957.1299999999992</v>
      </c>
      <c r="AI18" s="36">
        <v>11777.98</v>
      </c>
      <c r="AJ18" s="36">
        <v>14858.174999999999</v>
      </c>
      <c r="AK18" s="36">
        <v>14674.913</v>
      </c>
      <c r="AL18" s="36">
        <v>13785.019</v>
      </c>
      <c r="AM18" s="36">
        <v>14060.6637251312</v>
      </c>
      <c r="AN18" s="36">
        <v>14196.09045004453</v>
      </c>
      <c r="AO18" s="36">
        <v>13749.326966392287</v>
      </c>
      <c r="AP18" s="36">
        <v>13973.831156002943</v>
      </c>
      <c r="AQ18" s="36">
        <v>14066.266913319467</v>
      </c>
      <c r="AR18" s="36">
        <v>14180.869555241854</v>
      </c>
      <c r="AS18" s="36">
        <v>14340.810479638865</v>
      </c>
      <c r="AT18" s="36">
        <v>14532.045474776536</v>
      </c>
      <c r="AU18" s="36">
        <v>14734.522033715439</v>
      </c>
      <c r="AV18" s="36">
        <v>14932.787499420001</v>
      </c>
      <c r="AW18" s="36">
        <v>15146.245618376084</v>
      </c>
    </row>
    <row r="19" spans="1:49" x14ac:dyDescent="0.35">
      <c r="A19" s="1"/>
      <c r="B19" s="60"/>
      <c r="C19" s="58"/>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row>
    <row r="20" spans="1:49" x14ac:dyDescent="0.35">
      <c r="A20" s="1"/>
      <c r="B20" s="60" t="s">
        <v>211</v>
      </c>
      <c r="C20" s="58"/>
      <c r="D20" s="36">
        <v>3669.6469999999999</v>
      </c>
      <c r="E20" s="36">
        <v>3838.6660000000002</v>
      </c>
      <c r="F20" s="36">
        <v>3598.1080000000002</v>
      </c>
      <c r="G20" s="36">
        <v>3921.5369999999998</v>
      </c>
      <c r="H20" s="36">
        <v>4112.9179999999997</v>
      </c>
      <c r="I20" s="36">
        <v>3932.1979999999999</v>
      </c>
      <c r="J20" s="36">
        <v>4329.9210000000003</v>
      </c>
      <c r="K20" s="36">
        <v>4328.7219999999998</v>
      </c>
      <c r="L20" s="36">
        <v>4285.2820000000002</v>
      </c>
      <c r="M20" s="36">
        <v>4290.1329999999998</v>
      </c>
      <c r="N20" s="36">
        <v>4148.2690000000002</v>
      </c>
      <c r="O20" s="36">
        <v>4418.7349999999997</v>
      </c>
      <c r="P20" s="36">
        <v>4164.7889999999998</v>
      </c>
      <c r="Q20" s="36">
        <v>4191.107</v>
      </c>
      <c r="R20" s="36">
        <v>4477.5349999999999</v>
      </c>
      <c r="S20" s="36">
        <v>4838.0649999999996</v>
      </c>
      <c r="T20" s="36">
        <v>5193.5039999999999</v>
      </c>
      <c r="U20" s="36">
        <v>5762.3429999999998</v>
      </c>
      <c r="V20" s="36">
        <v>6831.7349999999997</v>
      </c>
      <c r="W20" s="36">
        <v>6800.1949999999997</v>
      </c>
      <c r="X20" s="36">
        <v>7467.0249999999996</v>
      </c>
      <c r="Y20" s="36">
        <v>7938.7569999999996</v>
      </c>
      <c r="Z20" s="36">
        <v>8188.2169999999996</v>
      </c>
      <c r="AA20" s="36">
        <v>8352.1560000000009</v>
      </c>
      <c r="AB20" s="36">
        <v>8169.1180000000004</v>
      </c>
      <c r="AC20" s="36">
        <v>8051.5249999999996</v>
      </c>
      <c r="AD20" s="36">
        <v>7931.8059999999996</v>
      </c>
      <c r="AE20" s="36">
        <v>8129.29</v>
      </c>
      <c r="AF20" s="36">
        <v>8299.36</v>
      </c>
      <c r="AG20" s="36">
        <v>8738.5740000000005</v>
      </c>
      <c r="AH20" s="36">
        <v>8320.7049999999999</v>
      </c>
      <c r="AI20" s="36">
        <v>8461.3989999999994</v>
      </c>
      <c r="AJ20" s="36">
        <v>10220.637000000001</v>
      </c>
      <c r="AK20" s="36">
        <v>10753.844999999999</v>
      </c>
      <c r="AL20" s="36">
        <v>10129.713</v>
      </c>
      <c r="AM20" s="36">
        <v>10254.91735782883</v>
      </c>
      <c r="AN20" s="36">
        <v>10335.029143577933</v>
      </c>
      <c r="AO20" s="36">
        <v>10288.672815053784</v>
      </c>
      <c r="AP20" s="36">
        <v>10116.891032268763</v>
      </c>
      <c r="AQ20" s="36">
        <v>10066.337626098602</v>
      </c>
      <c r="AR20" s="36">
        <v>10022.780966692837</v>
      </c>
      <c r="AS20" s="36">
        <v>9997.6067082671561</v>
      </c>
      <c r="AT20" s="36">
        <v>10039.527343120326</v>
      </c>
      <c r="AU20" s="36">
        <v>10114.628226149902</v>
      </c>
      <c r="AV20" s="36">
        <v>10238.208760750902</v>
      </c>
      <c r="AW20" s="36">
        <v>10290.220925268899</v>
      </c>
    </row>
    <row r="21" spans="1:49" x14ac:dyDescent="0.35">
      <c r="A21" s="1"/>
      <c r="B21" s="60"/>
      <c r="C21" s="58"/>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row>
    <row r="22" spans="1:49" x14ac:dyDescent="0.35">
      <c r="A22" s="1"/>
      <c r="B22" s="60" t="s">
        <v>222</v>
      </c>
      <c r="C22" s="58"/>
      <c r="D22" s="36">
        <v>3999.5059999999999</v>
      </c>
      <c r="E22" s="36">
        <v>4171.9030000000002</v>
      </c>
      <c r="F22" s="36">
        <v>3925.9989999999998</v>
      </c>
      <c r="G22" s="36">
        <v>4274.03</v>
      </c>
      <c r="H22" s="36">
        <v>4479.625</v>
      </c>
      <c r="I22" s="36">
        <v>4307.6220000000003</v>
      </c>
      <c r="J22" s="36">
        <v>4709.585</v>
      </c>
      <c r="K22" s="36">
        <v>4723.9549999999999</v>
      </c>
      <c r="L22" s="36">
        <v>4687.7</v>
      </c>
      <c r="M22" s="36">
        <v>4682.2749999999996</v>
      </c>
      <c r="N22" s="36">
        <v>4544.8590000000004</v>
      </c>
      <c r="O22" s="36">
        <v>4825.6719999999996</v>
      </c>
      <c r="P22" s="36">
        <v>4595.183</v>
      </c>
      <c r="Q22" s="36">
        <v>4644.3329999999996</v>
      </c>
      <c r="R22" s="36">
        <v>4957.3919999999998</v>
      </c>
      <c r="S22" s="36">
        <v>5352.3490000000002</v>
      </c>
      <c r="T22" s="36">
        <v>5730.0630000000001</v>
      </c>
      <c r="U22" s="36">
        <v>6327.7749999999996</v>
      </c>
      <c r="V22" s="36">
        <v>7284.6220000000003</v>
      </c>
      <c r="W22" s="36">
        <v>7249.442</v>
      </c>
      <c r="X22" s="36">
        <v>7927.6890000000003</v>
      </c>
      <c r="Y22" s="36">
        <v>8405.1929999999993</v>
      </c>
      <c r="Z22" s="36">
        <v>8875.9330000000009</v>
      </c>
      <c r="AA22" s="36">
        <v>9089.5460000000003</v>
      </c>
      <c r="AB22" s="36">
        <v>9025.7440000000006</v>
      </c>
      <c r="AC22" s="36">
        <v>8808.7870000000003</v>
      </c>
      <c r="AD22" s="36">
        <v>8708.2289999999994</v>
      </c>
      <c r="AE22" s="36">
        <v>8752.8109999999997</v>
      </c>
      <c r="AF22" s="36">
        <v>8842.6299999999992</v>
      </c>
      <c r="AG22" s="36">
        <v>9254.3250000000007</v>
      </c>
      <c r="AH22" s="36">
        <v>8831.0169999999998</v>
      </c>
      <c r="AI22" s="36">
        <v>8908.5779999999995</v>
      </c>
      <c r="AJ22" s="36">
        <v>10844.254000000001</v>
      </c>
      <c r="AK22" s="36">
        <v>11417.874</v>
      </c>
      <c r="AL22" s="36">
        <v>10633.857</v>
      </c>
      <c r="AM22" s="36">
        <v>10740.40693007892</v>
      </c>
      <c r="AN22" s="36">
        <v>10819.51302646381</v>
      </c>
      <c r="AO22" s="36">
        <v>10776.400483377576</v>
      </c>
      <c r="AP22" s="36">
        <v>10603.006434033303</v>
      </c>
      <c r="AQ22" s="36">
        <v>10547.847326582245</v>
      </c>
      <c r="AR22" s="36">
        <v>10492.92601710891</v>
      </c>
      <c r="AS22" s="36">
        <v>10453.350344794404</v>
      </c>
      <c r="AT22" s="36">
        <v>10479.43672511078</v>
      </c>
      <c r="AU22" s="36">
        <v>10538.38780864424</v>
      </c>
      <c r="AV22" s="36">
        <v>10645.301867198044</v>
      </c>
      <c r="AW22" s="36">
        <v>10679.644354553828</v>
      </c>
    </row>
    <row r="23" spans="1:49" x14ac:dyDescent="0.35">
      <c r="A23" s="1"/>
      <c r="B23" s="60"/>
      <c r="C23" s="58"/>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row>
    <row r="24" spans="1:49" x14ac:dyDescent="0.35">
      <c r="A24" s="1"/>
      <c r="B24" s="60" t="s">
        <v>223</v>
      </c>
      <c r="C24" s="58"/>
      <c r="D24" s="36">
        <v>1132.8320000000001</v>
      </c>
      <c r="E24" s="36">
        <v>1020.057</v>
      </c>
      <c r="F24" s="36">
        <v>1658.0150000000001</v>
      </c>
      <c r="G24" s="36">
        <v>1363.6669999999999</v>
      </c>
      <c r="H24" s="36">
        <v>1765.9369999999999</v>
      </c>
      <c r="I24" s="36">
        <v>1803.6679999999999</v>
      </c>
      <c r="J24" s="36">
        <v>2109.4360000000001</v>
      </c>
      <c r="K24" s="36">
        <v>2034.741</v>
      </c>
      <c r="L24" s="36">
        <v>1979.1690000000001</v>
      </c>
      <c r="M24" s="36">
        <v>2161.8710000000001</v>
      </c>
      <c r="N24" s="36">
        <v>1720.6369999999999</v>
      </c>
      <c r="O24" s="36">
        <v>2109.3429999999998</v>
      </c>
      <c r="P24" s="36">
        <v>1389.537</v>
      </c>
      <c r="Q24" s="36">
        <v>2828.239</v>
      </c>
      <c r="R24" s="36">
        <v>2883.3670000000002</v>
      </c>
      <c r="S24" s="36">
        <v>2668.5140000000001</v>
      </c>
      <c r="T24" s="36">
        <v>1802.1</v>
      </c>
      <c r="U24" s="36">
        <v>2528.9070000000002</v>
      </c>
      <c r="V24" s="36">
        <v>2434.1370000000002</v>
      </c>
      <c r="W24" s="36">
        <v>1761.0309999999999</v>
      </c>
      <c r="X24" s="36">
        <v>1504.99</v>
      </c>
      <c r="Y24" s="36">
        <v>1148.268</v>
      </c>
      <c r="Z24" s="36">
        <v>2343.3040000000001</v>
      </c>
      <c r="AA24" s="36">
        <v>3198.366</v>
      </c>
      <c r="AB24" s="36">
        <v>3178.8249999999998</v>
      </c>
      <c r="AC24" s="36">
        <v>2038.5070000000001</v>
      </c>
      <c r="AD24" s="36">
        <v>1728.498</v>
      </c>
      <c r="AE24" s="36">
        <v>2484.7069999999999</v>
      </c>
      <c r="AF24" s="36">
        <v>2136.2959999999998</v>
      </c>
      <c r="AG24" s="36">
        <v>1906.9829999999999</v>
      </c>
      <c r="AH24" s="36">
        <v>2020.0319999999999</v>
      </c>
      <c r="AI24" s="36">
        <v>3574.3530000000001</v>
      </c>
      <c r="AJ24" s="36">
        <v>5253.39</v>
      </c>
      <c r="AK24" s="36">
        <v>4003.6480000000001</v>
      </c>
      <c r="AL24" s="36">
        <v>3863.0659999999998</v>
      </c>
      <c r="AM24" s="36">
        <v>3940.595904530308</v>
      </c>
      <c r="AN24" s="36">
        <v>4083.6787508878642</v>
      </c>
      <c r="AO24" s="36">
        <v>3393.5202988792134</v>
      </c>
      <c r="AP24" s="36">
        <v>3889.5727030826274</v>
      </c>
      <c r="AQ24" s="36">
        <v>4028.0027604177285</v>
      </c>
      <c r="AR24" s="36">
        <v>4185.0904942968264</v>
      </c>
      <c r="AS24" s="36">
        <v>4383.9234805445667</v>
      </c>
      <c r="AT24" s="36">
        <v>4529.1337826238887</v>
      </c>
      <c r="AU24" s="36">
        <v>4654.2500798526526</v>
      </c>
      <c r="AV24" s="36">
        <v>4727.8869493147995</v>
      </c>
      <c r="AW24" s="36">
        <v>4888.6931528725981</v>
      </c>
    </row>
    <row r="25" spans="1:49" x14ac:dyDescent="0.35">
      <c r="A25" s="1"/>
      <c r="B25" s="60"/>
      <c r="C25" s="58"/>
      <c r="D25" s="1"/>
      <c r="E25" s="1"/>
      <c r="F25" s="1"/>
      <c r="G25" s="1"/>
      <c r="H25" s="1"/>
      <c r="I25" s="1"/>
      <c r="J25" s="1"/>
      <c r="K25" s="1"/>
      <c r="L25" s="1"/>
      <c r="M25" s="1"/>
      <c r="N25" s="1"/>
      <c r="O25" s="1"/>
      <c r="P25" s="1"/>
      <c r="Q25" s="1"/>
      <c r="R25" s="1"/>
      <c r="S25" s="1"/>
      <c r="T25" s="1"/>
      <c r="U25" s="1"/>
      <c r="V25" s="36"/>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row>
    <row r="26" spans="1:49" x14ac:dyDescent="0.35">
      <c r="A26" s="1"/>
      <c r="B26" s="60" t="s">
        <v>224</v>
      </c>
      <c r="C26" s="58"/>
      <c r="D26" s="36"/>
      <c r="E26" s="36"/>
      <c r="F26" s="36"/>
      <c r="G26" s="36"/>
      <c r="H26" s="36"/>
      <c r="I26" s="36"/>
      <c r="J26" s="36"/>
      <c r="K26" s="36"/>
      <c r="L26" s="36"/>
      <c r="M26" s="36"/>
      <c r="N26" s="36"/>
      <c r="O26" s="36"/>
      <c r="P26" s="36"/>
      <c r="Q26" s="36"/>
      <c r="R26" s="36"/>
      <c r="S26" s="36"/>
      <c r="T26" s="36"/>
      <c r="U26" s="36"/>
      <c r="V26" s="36">
        <v>2255.2859999999991</v>
      </c>
      <c r="W26" s="36">
        <v>1597.6870000000008</v>
      </c>
      <c r="X26" s="36">
        <v>1333.0939999999991</v>
      </c>
      <c r="Y26" s="36">
        <v>934.74700000000121</v>
      </c>
      <c r="Z26" s="36">
        <v>1974.8400000000001</v>
      </c>
      <c r="AA26" s="36">
        <v>2744.9160000000011</v>
      </c>
      <c r="AB26" s="36">
        <v>2625.9799999999996</v>
      </c>
      <c r="AC26" s="36">
        <v>1569.7399999999998</v>
      </c>
      <c r="AD26" s="36">
        <v>1212.6640000000007</v>
      </c>
      <c r="AE26" s="36">
        <v>2183.5640000000003</v>
      </c>
      <c r="AF26" s="36">
        <v>1982.8290000000015</v>
      </c>
      <c r="AG26" s="36">
        <v>1651.9310000000005</v>
      </c>
      <c r="AH26" s="36">
        <v>1814.7039999999997</v>
      </c>
      <c r="AI26" s="36">
        <v>3408.7970000000005</v>
      </c>
      <c r="AJ26" s="36">
        <v>4904.9489999999987</v>
      </c>
      <c r="AK26" s="36">
        <v>3725.5079999999998</v>
      </c>
      <c r="AL26" s="36">
        <v>3730.4150000000009</v>
      </c>
      <c r="AM26" s="36">
        <v>3802.702207671513</v>
      </c>
      <c r="AN26" s="36">
        <v>3947.4294265413646</v>
      </c>
      <c r="AO26" s="36">
        <v>3255.0160348261415</v>
      </c>
      <c r="AP26" s="36">
        <v>3753.8532954764269</v>
      </c>
      <c r="AQ26" s="36">
        <v>3897.8175990863801</v>
      </c>
      <c r="AR26" s="36">
        <v>4067.0543980453567</v>
      </c>
      <c r="AS26" s="36">
        <v>4281.028385439422</v>
      </c>
      <c r="AT26" s="36">
        <v>4442.8096501716045</v>
      </c>
      <c r="AU26" s="36">
        <v>4584.824684655181</v>
      </c>
      <c r="AV26" s="36">
        <v>4675.8628250206966</v>
      </c>
      <c r="AW26" s="36">
        <v>4855.028462229282</v>
      </c>
    </row>
    <row r="27" spans="1:49" x14ac:dyDescent="0.35">
      <c r="A27" s="1"/>
      <c r="B27" s="60"/>
      <c r="C27" s="58"/>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row>
    <row r="28" spans="1:49" x14ac:dyDescent="0.35">
      <c r="A28" s="1"/>
      <c r="B28" s="60" t="s">
        <v>225</v>
      </c>
      <c r="C28" s="58"/>
      <c r="D28" s="36">
        <v>955.50900000000001</v>
      </c>
      <c r="E28" s="36">
        <v>987.827</v>
      </c>
      <c r="F28" s="36">
        <v>1448.559</v>
      </c>
      <c r="G28" s="36">
        <v>1220.377</v>
      </c>
      <c r="H28" s="36">
        <v>1531.6120000000001</v>
      </c>
      <c r="I28" s="36">
        <v>1496.7850000000001</v>
      </c>
      <c r="J28" s="36">
        <v>2140.0790000000002</v>
      </c>
      <c r="K28" s="36">
        <v>1896.4860000000001</v>
      </c>
      <c r="L28" s="36">
        <v>1619.827</v>
      </c>
      <c r="M28" s="36">
        <v>1934.837</v>
      </c>
      <c r="N28" s="36">
        <v>1721.7529999999999</v>
      </c>
      <c r="O28" s="36">
        <v>2062.8200000000002</v>
      </c>
      <c r="P28" s="36">
        <v>1227.297</v>
      </c>
      <c r="Q28" s="36">
        <v>2521.9859999999999</v>
      </c>
      <c r="R28" s="36">
        <v>3035.3389999999999</v>
      </c>
      <c r="S28" s="36">
        <v>2074.1460000000002</v>
      </c>
      <c r="T28" s="36">
        <v>1642.8579999999999</v>
      </c>
      <c r="U28" s="36">
        <v>2051.7979999999998</v>
      </c>
      <c r="V28" s="36">
        <v>1869.0309999999999</v>
      </c>
      <c r="W28" s="36">
        <v>1290.104</v>
      </c>
      <c r="X28" s="36">
        <v>910.245</v>
      </c>
      <c r="Y28" s="36">
        <v>889.05399999999997</v>
      </c>
      <c r="Z28" s="36">
        <v>1207.576</v>
      </c>
      <c r="AA28" s="36">
        <v>2602.2130000000002</v>
      </c>
      <c r="AB28" s="36">
        <v>2109.674</v>
      </c>
      <c r="AC28" s="36">
        <v>1252.001</v>
      </c>
      <c r="AD28" s="36">
        <v>845.91399999999999</v>
      </c>
      <c r="AE28" s="36">
        <v>1742.97</v>
      </c>
      <c r="AF28" s="36">
        <v>1746.702</v>
      </c>
      <c r="AG28" s="36">
        <v>893.61099999999999</v>
      </c>
      <c r="AH28" s="36">
        <v>1126.114</v>
      </c>
      <c r="AI28" s="36">
        <v>2869.4009999999998</v>
      </c>
      <c r="AJ28" s="36">
        <v>4013.9209999999998</v>
      </c>
      <c r="AK28" s="36">
        <v>3257.038</v>
      </c>
      <c r="AL28" s="36">
        <v>3151.1619999999998</v>
      </c>
      <c r="AM28" s="36">
        <v>3320.2567950522807</v>
      </c>
      <c r="AN28" s="36">
        <v>3376.5774235807203</v>
      </c>
      <c r="AO28" s="36">
        <v>2972.9264830147113</v>
      </c>
      <c r="AP28" s="36">
        <v>3370.8247219696404</v>
      </c>
      <c r="AQ28" s="36">
        <v>3518.4195867372218</v>
      </c>
      <c r="AR28" s="36">
        <v>3687.943538132944</v>
      </c>
      <c r="AS28" s="36">
        <v>3887.4601348444612</v>
      </c>
      <c r="AT28" s="36">
        <v>4052.6087496657565</v>
      </c>
      <c r="AU28" s="36">
        <v>4196.1342250711987</v>
      </c>
      <c r="AV28" s="36">
        <v>4287.4856322219566</v>
      </c>
      <c r="AW28" s="36">
        <v>4466.6012638222564</v>
      </c>
    </row>
    <row r="29" spans="1:49" ht="15" thickBot="1" x14ac:dyDescent="0.4">
      <c r="A29" s="1"/>
      <c r="B29" s="20"/>
      <c r="C29" s="32"/>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row>
    <row r="30" spans="1:49" x14ac:dyDescent="0.35">
      <c r="A30" s="1"/>
      <c r="B30" s="1"/>
      <c r="C30" s="26"/>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row>
  </sheetData>
  <sheetProtection algorithmName="SHA-512" hashValue="DJBCe9E0oFfwII3LDcsKygvMp0WWnfZkDNLyCKQc4UWYdkNhdFrtFC4PCRMxKtKL2YEVD/JKGkDG0IEAEOCGRg==" saltValue="qWpnKY3hK+MgtmBuv973Cw==" spinCount="100000" sheet="1" objects="1" scenarios="1"/>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49C7C-0052-428F-AA43-83539246BD0D}">
  <dimension ref="A1:AW70"/>
  <sheetViews>
    <sheetView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2" max="2" width="50.4140625" customWidth="1"/>
  </cols>
  <sheetData>
    <row r="1" spans="1:49" x14ac:dyDescent="0.35">
      <c r="A1" s="33" t="s">
        <v>279</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row>
    <row r="2" spans="1:49" x14ac:dyDescent="0.35">
      <c r="B2" s="17" t="s">
        <v>226</v>
      </c>
      <c r="C2" s="23"/>
      <c r="D2" s="17">
        <v>1990</v>
      </c>
      <c r="E2" s="17">
        <v>1991</v>
      </c>
      <c r="F2" s="17">
        <v>1992</v>
      </c>
      <c r="G2" s="17">
        <v>1993</v>
      </c>
      <c r="H2" s="17">
        <v>1994</v>
      </c>
      <c r="I2" s="17">
        <v>1995</v>
      </c>
      <c r="J2" s="17">
        <v>1996</v>
      </c>
      <c r="K2" s="17">
        <v>1997</v>
      </c>
      <c r="L2" s="17">
        <v>1998</v>
      </c>
      <c r="M2" s="17">
        <v>1999</v>
      </c>
      <c r="N2" s="17">
        <v>2000</v>
      </c>
      <c r="O2" s="17">
        <v>2001</v>
      </c>
      <c r="P2" s="17">
        <v>2002</v>
      </c>
      <c r="Q2" s="17">
        <v>2003</v>
      </c>
      <c r="R2" s="17">
        <v>2004</v>
      </c>
      <c r="S2" s="17">
        <v>2005</v>
      </c>
      <c r="T2" s="17">
        <v>2006</v>
      </c>
      <c r="U2" s="17">
        <v>2007</v>
      </c>
      <c r="V2" s="17">
        <v>2008</v>
      </c>
      <c r="W2" s="17">
        <v>2009</v>
      </c>
      <c r="X2" s="17">
        <v>2010</v>
      </c>
      <c r="Y2" s="17">
        <v>2011</v>
      </c>
      <c r="Z2" s="17">
        <v>2012</v>
      </c>
      <c r="AA2" s="17">
        <v>2013</v>
      </c>
      <c r="AB2" s="17">
        <v>2014</v>
      </c>
      <c r="AC2" s="17">
        <v>2015</v>
      </c>
      <c r="AD2" s="17">
        <v>2016</v>
      </c>
      <c r="AE2" s="17">
        <v>2017</v>
      </c>
      <c r="AF2" s="17">
        <v>2018</v>
      </c>
      <c r="AG2" s="17">
        <v>2019</v>
      </c>
      <c r="AH2" s="17">
        <v>2020</v>
      </c>
      <c r="AI2" s="17">
        <v>2021</v>
      </c>
      <c r="AJ2" s="17">
        <v>2022</v>
      </c>
      <c r="AK2" s="17">
        <v>2023</v>
      </c>
      <c r="AL2" s="17">
        <v>2024</v>
      </c>
      <c r="AM2" s="17">
        <v>2025</v>
      </c>
      <c r="AN2" s="17">
        <v>2026</v>
      </c>
      <c r="AO2" s="17">
        <v>2027</v>
      </c>
      <c r="AP2" s="17">
        <v>2028</v>
      </c>
      <c r="AQ2" s="17">
        <v>2029</v>
      </c>
      <c r="AR2" s="17">
        <v>2030</v>
      </c>
      <c r="AS2" s="17">
        <v>2031</v>
      </c>
      <c r="AT2" s="17">
        <v>2032</v>
      </c>
      <c r="AU2" s="17">
        <v>2033</v>
      </c>
      <c r="AV2" s="17">
        <v>2034</v>
      </c>
      <c r="AW2" s="17">
        <v>2035</v>
      </c>
    </row>
    <row r="3" spans="1:49" ht="15" thickBot="1" x14ac:dyDescent="0.4">
      <c r="A3" s="1"/>
      <c r="B3" s="19"/>
      <c r="C3" s="25"/>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row>
    <row r="4" spans="1:49" x14ac:dyDescent="0.35">
      <c r="A4" s="1"/>
      <c r="B4" s="34" t="s">
        <v>124</v>
      </c>
      <c r="C4" s="35"/>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x14ac:dyDescent="0.35">
      <c r="A5" s="1"/>
      <c r="B5" s="68" t="s">
        <v>227</v>
      </c>
      <c r="C5" s="50"/>
      <c r="D5" s="36">
        <v>1583.482</v>
      </c>
      <c r="E5" s="36">
        <v>1718.0440000000001</v>
      </c>
      <c r="F5" s="36">
        <v>1941.289</v>
      </c>
      <c r="G5" s="36">
        <v>1442.1690000000001</v>
      </c>
      <c r="H5" s="36">
        <v>2174.502</v>
      </c>
      <c r="I5" s="36">
        <v>1998.7159999999999</v>
      </c>
      <c r="J5" s="36">
        <v>2747.6770000000001</v>
      </c>
      <c r="K5" s="36">
        <v>2535.8609999999999</v>
      </c>
      <c r="L5" s="36">
        <v>1992.8630000000001</v>
      </c>
      <c r="M5" s="36">
        <v>1790.521</v>
      </c>
      <c r="N5" s="36">
        <v>1525.3779999999999</v>
      </c>
      <c r="O5" s="36">
        <v>1616.211</v>
      </c>
      <c r="P5" s="36">
        <v>1593.5219999999999</v>
      </c>
      <c r="Q5" s="36">
        <v>2156.4389999999999</v>
      </c>
      <c r="R5" s="36">
        <v>2697.2060000000001</v>
      </c>
      <c r="S5" s="36">
        <v>2032.5820000000001</v>
      </c>
      <c r="T5" s="36">
        <v>2416.2950000000001</v>
      </c>
      <c r="U5" s="36">
        <v>2899.9659999999999</v>
      </c>
      <c r="V5" s="36">
        <v>3353.81</v>
      </c>
      <c r="W5" s="36">
        <v>3110.71</v>
      </c>
      <c r="X5" s="36">
        <v>3248.1869999999999</v>
      </c>
      <c r="Y5" s="36">
        <v>3646.2069999999999</v>
      </c>
      <c r="Z5" s="36">
        <v>4099.6710000000003</v>
      </c>
      <c r="AA5" s="36">
        <v>4849.518</v>
      </c>
      <c r="AB5" s="36">
        <v>3963.7919999999999</v>
      </c>
      <c r="AC5" s="36">
        <v>3182.538</v>
      </c>
      <c r="AD5" s="36">
        <v>3053.7</v>
      </c>
      <c r="AE5" s="36">
        <v>3140.8359999999998</v>
      </c>
      <c r="AF5" s="36">
        <v>3167.4810000000002</v>
      </c>
      <c r="AG5" s="36">
        <v>2668.3739999999998</v>
      </c>
      <c r="AH5" s="36">
        <v>3254.6959999999999</v>
      </c>
      <c r="AI5" s="36">
        <v>4195.4089999999997</v>
      </c>
      <c r="AJ5" s="36">
        <v>4592.9560000000001</v>
      </c>
      <c r="AK5" s="36">
        <v>5122.0439999999999</v>
      </c>
      <c r="AL5" s="36">
        <v>4115.2820000000002</v>
      </c>
      <c r="AM5" s="36">
        <v>3886.1286655942358</v>
      </c>
      <c r="AN5" s="36">
        <v>3594.9551147665748</v>
      </c>
      <c r="AO5" s="36">
        <v>3812.2117139468642</v>
      </c>
      <c r="AP5" s="36">
        <v>3946.5190811595526</v>
      </c>
      <c r="AQ5" s="36">
        <v>3986.4287027849946</v>
      </c>
      <c r="AR5" s="36">
        <v>4035.3437559827453</v>
      </c>
      <c r="AS5" s="36">
        <v>4077.2359974623541</v>
      </c>
      <c r="AT5" s="36">
        <v>4150.3090740616426</v>
      </c>
      <c r="AU5" s="36">
        <v>4223.2303523903065</v>
      </c>
      <c r="AV5" s="36">
        <v>4277.2224124030336</v>
      </c>
      <c r="AW5" s="36">
        <v>4326.2023276506061</v>
      </c>
    </row>
    <row r="6" spans="1:49" x14ac:dyDescent="0.35">
      <c r="A6" s="1"/>
      <c r="B6" s="69" t="s">
        <v>228</v>
      </c>
      <c r="C6" s="50"/>
      <c r="D6" s="36">
        <v>1552.615</v>
      </c>
      <c r="E6" s="36">
        <v>1539.0509999999999</v>
      </c>
      <c r="F6" s="36">
        <v>1947.56</v>
      </c>
      <c r="G6" s="36">
        <v>1457.3789999999999</v>
      </c>
      <c r="H6" s="36">
        <v>2255.0300000000002</v>
      </c>
      <c r="I6" s="36">
        <v>2075.2689999999998</v>
      </c>
      <c r="J6" s="36">
        <v>2484.3229999999999</v>
      </c>
      <c r="K6" s="36">
        <v>2400.703</v>
      </c>
      <c r="L6" s="36">
        <v>2124.069</v>
      </c>
      <c r="M6" s="36">
        <v>1811.672</v>
      </c>
      <c r="N6" s="36">
        <v>1291.943</v>
      </c>
      <c r="O6" s="36">
        <v>1472.4290000000001</v>
      </c>
      <c r="P6" s="36">
        <v>1539.491</v>
      </c>
      <c r="Q6" s="36">
        <v>2289.9540000000002</v>
      </c>
      <c r="R6" s="36">
        <v>2302.7869999999998</v>
      </c>
      <c r="S6" s="36">
        <v>2269.9079999999999</v>
      </c>
      <c r="T6" s="36">
        <v>2376.2420000000002</v>
      </c>
      <c r="U6" s="36">
        <v>3176.7159999999999</v>
      </c>
      <c r="V6" s="36">
        <v>3727.1080000000002</v>
      </c>
      <c r="W6" s="36">
        <v>3472.3670000000002</v>
      </c>
      <c r="X6" s="36">
        <v>3531.625</v>
      </c>
      <c r="Y6" s="36">
        <v>3633.29</v>
      </c>
      <c r="Z6" s="36">
        <v>4803.0569999999998</v>
      </c>
      <c r="AA6" s="36">
        <v>5044.4930000000004</v>
      </c>
      <c r="AB6" s="36">
        <v>4460.2650000000003</v>
      </c>
      <c r="AC6" s="36">
        <v>3616.63</v>
      </c>
      <c r="AD6" s="36">
        <v>3462.3180000000002</v>
      </c>
      <c r="AE6" s="36">
        <v>3595.768</v>
      </c>
      <c r="AF6" s="36">
        <v>3428.3910000000001</v>
      </c>
      <c r="AG6" s="36">
        <v>3391.0920000000001</v>
      </c>
      <c r="AH6" s="36">
        <v>4002.9879999999998</v>
      </c>
      <c r="AI6" s="36">
        <v>4640.951</v>
      </c>
      <c r="AJ6" s="36">
        <v>5413.9480000000003</v>
      </c>
      <c r="AK6" s="36">
        <v>5531.4840000000004</v>
      </c>
      <c r="AL6" s="36">
        <v>4684.4889999999996</v>
      </c>
      <c r="AM6" s="36">
        <v>4369.8915928183005</v>
      </c>
      <c r="AN6" s="36">
        <v>4168.0292126767781</v>
      </c>
      <c r="AO6" s="36">
        <v>4101.099455852549</v>
      </c>
      <c r="AP6" s="36">
        <v>4335.2784604486487</v>
      </c>
      <c r="AQ6" s="36">
        <v>4376.360240113705</v>
      </c>
      <c r="AR6" s="36">
        <v>4426.992820389909</v>
      </c>
      <c r="AS6" s="36">
        <v>4482.5976006141336</v>
      </c>
      <c r="AT6" s="36">
        <v>4555.0854059872163</v>
      </c>
      <c r="AU6" s="36">
        <v>4626.7042629733305</v>
      </c>
      <c r="AV6" s="36">
        <v>4678.9006917523902</v>
      </c>
      <c r="AW6" s="36">
        <v>4727.6472153539544</v>
      </c>
    </row>
    <row r="7" spans="1:49" x14ac:dyDescent="0.35">
      <c r="A7" s="1"/>
      <c r="B7" s="69" t="s">
        <v>229</v>
      </c>
      <c r="C7" s="50"/>
      <c r="D7" s="36">
        <v>404.07100000000003</v>
      </c>
      <c r="E7" s="36">
        <v>384.447</v>
      </c>
      <c r="F7" s="36">
        <v>539.18899999999996</v>
      </c>
      <c r="G7" s="36">
        <v>379.99400000000003</v>
      </c>
      <c r="H7" s="36">
        <v>557.577</v>
      </c>
      <c r="I7" s="36">
        <v>590.471</v>
      </c>
      <c r="J7" s="36">
        <v>634.80799999999999</v>
      </c>
      <c r="K7" s="36">
        <v>476.49299999999999</v>
      </c>
      <c r="L7" s="36">
        <v>541.42999999999995</v>
      </c>
      <c r="M7" s="36">
        <v>388.62200000000001</v>
      </c>
      <c r="N7" s="36">
        <v>246.39400000000001</v>
      </c>
      <c r="O7" s="36">
        <v>302.41000000000003</v>
      </c>
      <c r="P7" s="36">
        <v>262.46800000000002</v>
      </c>
      <c r="Q7" s="36">
        <v>716.49900000000002</v>
      </c>
      <c r="R7" s="36">
        <v>394.31599999999997</v>
      </c>
      <c r="S7" s="36">
        <v>610.56799999999998</v>
      </c>
      <c r="T7" s="36">
        <v>544.38800000000003</v>
      </c>
      <c r="U7" s="36">
        <v>782.28700000000003</v>
      </c>
      <c r="V7" s="36">
        <v>449.291</v>
      </c>
      <c r="W7" s="36">
        <v>353.37</v>
      </c>
      <c r="X7" s="36">
        <v>513.31299999999999</v>
      </c>
      <c r="Y7" s="36">
        <v>561.77200000000005</v>
      </c>
      <c r="Z7" s="36">
        <v>602.95000000000005</v>
      </c>
      <c r="AA7" s="36">
        <v>413.053</v>
      </c>
      <c r="AB7" s="36">
        <v>414.19799999999998</v>
      </c>
      <c r="AC7" s="36">
        <v>210.273</v>
      </c>
      <c r="AD7" s="36">
        <v>253.477</v>
      </c>
      <c r="AE7" s="36">
        <v>365.13099999999997</v>
      </c>
      <c r="AF7" s="36">
        <v>388.94299999999998</v>
      </c>
      <c r="AG7" s="36">
        <v>435.29199999999997</v>
      </c>
      <c r="AH7" s="36">
        <v>540.346</v>
      </c>
      <c r="AI7" s="36">
        <v>598.78</v>
      </c>
      <c r="AJ7" s="36">
        <v>533.721</v>
      </c>
      <c r="AK7" s="36">
        <v>696.02</v>
      </c>
      <c r="AL7" s="36">
        <v>468.79599999999999</v>
      </c>
      <c r="AM7" s="36">
        <v>649.68473043137806</v>
      </c>
      <c r="AN7" s="36">
        <v>510.6479560595206</v>
      </c>
      <c r="AO7" s="36">
        <v>531.49339239757262</v>
      </c>
      <c r="AP7" s="36">
        <v>565.41611419429717</v>
      </c>
      <c r="AQ7" s="36">
        <v>584.95738214130608</v>
      </c>
      <c r="AR7" s="36">
        <v>594.21650283694203</v>
      </c>
      <c r="AS7" s="36">
        <v>601.62840386411881</v>
      </c>
      <c r="AT7" s="36">
        <v>611.32221315872073</v>
      </c>
      <c r="AU7" s="36">
        <v>623.50496165954667</v>
      </c>
      <c r="AV7" s="36">
        <v>637.81055457686068</v>
      </c>
      <c r="AW7" s="36">
        <v>649.56472010011623</v>
      </c>
    </row>
    <row r="8" spans="1:49" x14ac:dyDescent="0.35">
      <c r="A8" s="1"/>
      <c r="B8" s="69" t="s">
        <v>230</v>
      </c>
      <c r="C8" s="50"/>
      <c r="D8" s="36">
        <v>78.221999999999994</v>
      </c>
      <c r="E8" s="36">
        <v>75.662999999999997</v>
      </c>
      <c r="F8" s="36">
        <v>121.377</v>
      </c>
      <c r="G8" s="36">
        <v>83.16</v>
      </c>
      <c r="H8" s="36">
        <v>99.933000000000007</v>
      </c>
      <c r="I8" s="36">
        <v>103.492</v>
      </c>
      <c r="J8" s="36">
        <v>164.65799999999999</v>
      </c>
      <c r="K8" s="36">
        <v>176.584</v>
      </c>
      <c r="L8" s="36">
        <v>94.364000000000004</v>
      </c>
      <c r="M8" s="36">
        <v>65.706999999999994</v>
      </c>
      <c r="N8" s="36">
        <v>98.194000000000003</v>
      </c>
      <c r="O8" s="36">
        <v>141.91200000000001</v>
      </c>
      <c r="P8" s="36">
        <v>184.96</v>
      </c>
      <c r="Q8" s="36">
        <v>188.23599999999999</v>
      </c>
      <c r="R8" s="36">
        <v>154.4</v>
      </c>
      <c r="S8" s="36">
        <v>122.706</v>
      </c>
      <c r="T8" s="36">
        <v>156.54900000000001</v>
      </c>
      <c r="U8" s="36">
        <v>362.572</v>
      </c>
      <c r="V8" s="36">
        <v>406.25299999999999</v>
      </c>
      <c r="W8" s="36">
        <v>321.20600000000002</v>
      </c>
      <c r="X8" s="36">
        <v>285.952</v>
      </c>
      <c r="Y8" s="36">
        <v>383.11099999999999</v>
      </c>
      <c r="Z8" s="36">
        <v>742.19299999999998</v>
      </c>
      <c r="AA8" s="36">
        <v>934.81100000000004</v>
      </c>
      <c r="AB8" s="36">
        <v>815.46100000000001</v>
      </c>
      <c r="AC8" s="36">
        <v>623.68899999999996</v>
      </c>
      <c r="AD8" s="36">
        <v>473.82600000000002</v>
      </c>
      <c r="AE8" s="36">
        <v>467.07400000000001</v>
      </c>
      <c r="AF8" s="36">
        <v>486.20299999999997</v>
      </c>
      <c r="AG8" s="36">
        <v>515.90200000000004</v>
      </c>
      <c r="AH8" s="36">
        <v>573.11500000000001</v>
      </c>
      <c r="AI8" s="36">
        <v>761.95600000000002</v>
      </c>
      <c r="AJ8" s="36">
        <v>921.46</v>
      </c>
      <c r="AK8" s="36">
        <v>842.10799999999995</v>
      </c>
      <c r="AL8" s="36">
        <v>736.12199999999996</v>
      </c>
      <c r="AM8" s="36">
        <v>831.69106723225229</v>
      </c>
      <c r="AN8" s="36">
        <v>781.4254779196815</v>
      </c>
      <c r="AO8" s="36">
        <v>832.28319400934777</v>
      </c>
      <c r="AP8" s="36">
        <v>840.3941988592502</v>
      </c>
      <c r="AQ8" s="36">
        <v>834.86740568792857</v>
      </c>
      <c r="AR8" s="36">
        <v>836.26578496697539</v>
      </c>
      <c r="AS8" s="36">
        <v>840.78966465801147</v>
      </c>
      <c r="AT8" s="36">
        <v>851.01008335330494</v>
      </c>
      <c r="AU8" s="36">
        <v>858.65201017683728</v>
      </c>
      <c r="AV8" s="36">
        <v>857.4819999643837</v>
      </c>
      <c r="AW8" s="36">
        <v>856.39510977141492</v>
      </c>
    </row>
    <row r="9" spans="1:49" x14ac:dyDescent="0.35">
      <c r="A9" s="1"/>
      <c r="B9" s="69" t="s">
        <v>231</v>
      </c>
      <c r="C9" s="50"/>
      <c r="D9" s="36">
        <v>550.62300000000005</v>
      </c>
      <c r="E9" s="36">
        <v>498.322</v>
      </c>
      <c r="F9" s="36">
        <v>662.05899999999997</v>
      </c>
      <c r="G9" s="36">
        <v>362.089</v>
      </c>
      <c r="H9" s="36">
        <v>811.16899999999998</v>
      </c>
      <c r="I9" s="36">
        <v>683.79200000000003</v>
      </c>
      <c r="J9" s="36">
        <v>959.02</v>
      </c>
      <c r="K9" s="36">
        <v>871.81799999999998</v>
      </c>
      <c r="L9" s="36">
        <v>889.74800000000005</v>
      </c>
      <c r="M9" s="36">
        <v>820.95600000000002</v>
      </c>
      <c r="N9" s="36">
        <v>478.584</v>
      </c>
      <c r="O9" s="36">
        <v>540.92700000000002</v>
      </c>
      <c r="P9" s="36">
        <v>481.95299999999997</v>
      </c>
      <c r="Q9" s="36">
        <v>639.20799999999997</v>
      </c>
      <c r="R9" s="36">
        <v>936.79300000000001</v>
      </c>
      <c r="S9" s="36">
        <v>750.61</v>
      </c>
      <c r="T9" s="36">
        <v>914.16700000000003</v>
      </c>
      <c r="U9" s="36">
        <v>1156.0060000000001</v>
      </c>
      <c r="V9" s="36">
        <v>1637.8810000000001</v>
      </c>
      <c r="W9" s="36">
        <v>1434.9469999999999</v>
      </c>
      <c r="X9" s="36">
        <v>1406.0540000000001</v>
      </c>
      <c r="Y9" s="36">
        <v>1318.3589999999999</v>
      </c>
      <c r="Z9" s="36">
        <v>1275.8219999999999</v>
      </c>
      <c r="AA9" s="36">
        <v>1641.0809999999999</v>
      </c>
      <c r="AB9" s="36">
        <v>1541.326</v>
      </c>
      <c r="AC9" s="36">
        <v>1285.0450000000001</v>
      </c>
      <c r="AD9" s="36">
        <v>1027.027</v>
      </c>
      <c r="AE9" s="36">
        <v>1016.296</v>
      </c>
      <c r="AF9" s="36">
        <v>1031.9079999999999</v>
      </c>
      <c r="AG9" s="36">
        <v>1075.2729999999999</v>
      </c>
      <c r="AH9" s="36">
        <v>1137.085</v>
      </c>
      <c r="AI9" s="36">
        <v>1363.539</v>
      </c>
      <c r="AJ9" s="36">
        <v>1329.2950000000001</v>
      </c>
      <c r="AK9" s="36">
        <v>1550.5509999999999</v>
      </c>
      <c r="AL9" s="36">
        <v>1647.125</v>
      </c>
      <c r="AM9" s="36">
        <v>1274.9833810091136</v>
      </c>
      <c r="AN9" s="36">
        <v>942.117596679028</v>
      </c>
      <c r="AO9" s="36">
        <v>948.49851260780042</v>
      </c>
      <c r="AP9" s="36">
        <v>1110.9709349000859</v>
      </c>
      <c r="AQ9" s="36">
        <v>1157.8646611000095</v>
      </c>
      <c r="AR9" s="36">
        <v>1192.4819997425311</v>
      </c>
      <c r="AS9" s="36">
        <v>1211.1098064357193</v>
      </c>
      <c r="AT9" s="36">
        <v>1224.3167857952405</v>
      </c>
      <c r="AU9" s="36">
        <v>1243.9152480913531</v>
      </c>
      <c r="AV9" s="36">
        <v>1267.3139951417552</v>
      </c>
      <c r="AW9" s="36">
        <v>1288.3049409312066</v>
      </c>
    </row>
    <row r="10" spans="1:49" x14ac:dyDescent="0.35">
      <c r="A10" s="1"/>
      <c r="B10" s="69" t="s">
        <v>232</v>
      </c>
      <c r="C10" s="50"/>
      <c r="D10" s="36">
        <v>14.189</v>
      </c>
      <c r="E10" s="36">
        <v>17.481000000000002</v>
      </c>
      <c r="F10" s="36">
        <v>10.087999999999999</v>
      </c>
      <c r="G10" s="36">
        <v>11.18</v>
      </c>
      <c r="H10" s="36">
        <v>9.593</v>
      </c>
      <c r="I10" s="36">
        <v>13.847</v>
      </c>
      <c r="J10" s="36">
        <v>9.5340000000000007</v>
      </c>
      <c r="K10" s="36">
        <v>15.257999999999999</v>
      </c>
      <c r="L10" s="36">
        <v>9.2159999999999993</v>
      </c>
      <c r="M10" s="36">
        <v>11.016999999999999</v>
      </c>
      <c r="N10" s="36">
        <v>11.138999999999999</v>
      </c>
      <c r="O10" s="36">
        <v>9.9120000000000008</v>
      </c>
      <c r="P10" s="36">
        <v>9.7919999999999998</v>
      </c>
      <c r="Q10" s="36">
        <v>12.555</v>
      </c>
      <c r="R10" s="36">
        <v>11.492000000000001</v>
      </c>
      <c r="S10" s="36">
        <v>14.238</v>
      </c>
      <c r="T10" s="36">
        <v>13.465</v>
      </c>
      <c r="U10" s="36">
        <v>5.3380000000000001</v>
      </c>
      <c r="V10" s="36">
        <v>9.298</v>
      </c>
      <c r="W10" s="36">
        <v>6.258</v>
      </c>
      <c r="X10" s="36">
        <v>7.9359999999999999</v>
      </c>
      <c r="Y10" s="36">
        <v>8.1980000000000004</v>
      </c>
      <c r="Z10" s="36">
        <v>7.6470000000000002</v>
      </c>
      <c r="AA10" s="36">
        <v>8.0510000000000002</v>
      </c>
      <c r="AB10" s="36">
        <v>8.4659999999999993</v>
      </c>
      <c r="AC10" s="36">
        <v>8.0619999999999994</v>
      </c>
      <c r="AD10" s="36">
        <v>0</v>
      </c>
      <c r="AE10" s="36">
        <v>0</v>
      </c>
      <c r="AF10" s="36">
        <v>0</v>
      </c>
      <c r="AG10" s="36">
        <v>0</v>
      </c>
      <c r="AH10" s="36">
        <v>0</v>
      </c>
      <c r="AI10" s="36">
        <v>0</v>
      </c>
      <c r="AJ10" s="36">
        <v>0</v>
      </c>
      <c r="AK10" s="36">
        <v>0</v>
      </c>
      <c r="AL10" s="36">
        <v>0</v>
      </c>
      <c r="AM10" s="36">
        <v>0</v>
      </c>
      <c r="AN10" s="36">
        <v>0</v>
      </c>
      <c r="AO10" s="36">
        <v>0</v>
      </c>
      <c r="AP10" s="36">
        <v>0</v>
      </c>
      <c r="AQ10" s="36">
        <v>0</v>
      </c>
      <c r="AR10" s="36">
        <v>0</v>
      </c>
      <c r="AS10" s="36">
        <v>0</v>
      </c>
      <c r="AT10" s="36">
        <v>0</v>
      </c>
      <c r="AU10" s="36">
        <v>0</v>
      </c>
      <c r="AV10" s="36">
        <v>0</v>
      </c>
      <c r="AW10" s="36">
        <v>0</v>
      </c>
    </row>
    <row r="11" spans="1:49" x14ac:dyDescent="0.35">
      <c r="A11" s="1"/>
      <c r="B11" s="69" t="s">
        <v>233</v>
      </c>
      <c r="C11" s="50"/>
      <c r="D11" s="36">
        <v>459.4</v>
      </c>
      <c r="E11" s="36">
        <v>509.75299999999999</v>
      </c>
      <c r="F11" s="36">
        <v>562.02599999999995</v>
      </c>
      <c r="G11" s="36">
        <v>572.07000000000005</v>
      </c>
      <c r="H11" s="36">
        <v>719.43700000000001</v>
      </c>
      <c r="I11" s="36">
        <v>627.12</v>
      </c>
      <c r="J11" s="36">
        <v>661.19500000000005</v>
      </c>
      <c r="K11" s="36">
        <v>797.255</v>
      </c>
      <c r="L11" s="36">
        <v>519.48699999999997</v>
      </c>
      <c r="M11" s="36">
        <v>452.83199999999999</v>
      </c>
      <c r="N11" s="36">
        <v>380.20800000000003</v>
      </c>
      <c r="O11" s="36">
        <v>391.589</v>
      </c>
      <c r="P11" s="36">
        <v>512.89</v>
      </c>
      <c r="Q11" s="36">
        <v>638.61099999999999</v>
      </c>
      <c r="R11" s="36">
        <v>717.18399999999997</v>
      </c>
      <c r="S11" s="36">
        <v>664.82600000000002</v>
      </c>
      <c r="T11" s="36">
        <v>638.55799999999999</v>
      </c>
      <c r="U11" s="36">
        <v>765.81500000000005</v>
      </c>
      <c r="V11" s="36">
        <v>1118.71</v>
      </c>
      <c r="W11" s="36">
        <v>1268.386</v>
      </c>
      <c r="X11" s="36">
        <v>1222.0450000000001</v>
      </c>
      <c r="Y11" s="36">
        <v>1257.279</v>
      </c>
      <c r="Z11" s="36">
        <v>2051.88</v>
      </c>
      <c r="AA11" s="36">
        <v>1938.864</v>
      </c>
      <c r="AB11" s="36">
        <v>1568.0840000000001</v>
      </c>
      <c r="AC11" s="36">
        <v>1379.0820000000001</v>
      </c>
      <c r="AD11" s="36">
        <v>1588.2439999999999</v>
      </c>
      <c r="AE11" s="36">
        <v>1606.883</v>
      </c>
      <c r="AF11" s="36">
        <v>1381.672</v>
      </c>
      <c r="AG11" s="36">
        <v>1227.3219999999999</v>
      </c>
      <c r="AH11" s="36">
        <v>1603.0809999999999</v>
      </c>
      <c r="AI11" s="36">
        <v>1677.4390000000001</v>
      </c>
      <c r="AJ11" s="36">
        <v>2442.4569999999999</v>
      </c>
      <c r="AK11" s="36">
        <v>2254.328</v>
      </c>
      <c r="AL11" s="36">
        <v>1644.7739999999999</v>
      </c>
      <c r="AM11" s="36">
        <v>1445.08698313377</v>
      </c>
      <c r="AN11" s="36">
        <v>1767.1369746369617</v>
      </c>
      <c r="AO11" s="36">
        <v>1624.5600589901667</v>
      </c>
      <c r="AP11" s="36">
        <v>1648.6731445357477</v>
      </c>
      <c r="AQ11" s="36">
        <v>1628.2486768120309</v>
      </c>
      <c r="AR11" s="36">
        <v>1632.4577450227778</v>
      </c>
      <c r="AS11" s="36">
        <v>1656.1609344410601</v>
      </c>
      <c r="AT11" s="36">
        <v>1693.784154282459</v>
      </c>
      <c r="AU11" s="36">
        <v>1724.3297213521191</v>
      </c>
      <c r="AV11" s="36">
        <v>1738.9398348168102</v>
      </c>
      <c r="AW11" s="36">
        <v>1755.0010961298681</v>
      </c>
    </row>
    <row r="12" spans="1:49" x14ac:dyDescent="0.35">
      <c r="A12" s="1"/>
      <c r="B12" s="69" t="s">
        <v>234</v>
      </c>
      <c r="C12" s="50"/>
      <c r="D12" s="36">
        <v>18.276</v>
      </c>
      <c r="E12" s="36">
        <v>22.582999999999998</v>
      </c>
      <c r="F12" s="36">
        <v>24.582000000000001</v>
      </c>
      <c r="G12" s="36">
        <v>19.756</v>
      </c>
      <c r="H12" s="36">
        <v>26.419</v>
      </c>
      <c r="I12" s="36">
        <v>28.076000000000001</v>
      </c>
      <c r="J12" s="36">
        <v>25.425999999999998</v>
      </c>
      <c r="K12" s="36">
        <v>26.062999999999999</v>
      </c>
      <c r="L12" s="36">
        <v>29.613</v>
      </c>
      <c r="M12" s="36">
        <v>32.642000000000003</v>
      </c>
      <c r="N12" s="36">
        <v>28.815000000000001</v>
      </c>
      <c r="O12" s="36">
        <v>28.741</v>
      </c>
      <c r="P12" s="36">
        <v>28.952999999999999</v>
      </c>
      <c r="Q12" s="36">
        <v>39.350999999999999</v>
      </c>
      <c r="R12" s="36">
        <v>28.416</v>
      </c>
      <c r="S12" s="36">
        <v>44.545999999999999</v>
      </c>
      <c r="T12" s="36">
        <v>46.892000000000003</v>
      </c>
      <c r="U12" s="36">
        <v>42.713999999999999</v>
      </c>
      <c r="V12" s="36">
        <v>19.001999999999999</v>
      </c>
      <c r="W12" s="36">
        <v>13.788</v>
      </c>
      <c r="X12" s="36">
        <v>21.75</v>
      </c>
      <c r="Y12" s="36">
        <v>29.699000000000002</v>
      </c>
      <c r="Z12" s="36">
        <v>48.973999999999997</v>
      </c>
      <c r="AA12" s="36">
        <v>32.874000000000002</v>
      </c>
      <c r="AB12" s="36">
        <v>38.49</v>
      </c>
      <c r="AC12" s="36">
        <v>34.417999999999999</v>
      </c>
      <c r="AD12" s="36">
        <v>22.693999999999999</v>
      </c>
      <c r="AE12" s="36">
        <v>29.885000000000002</v>
      </c>
      <c r="AF12" s="36">
        <v>24.498999999999999</v>
      </c>
      <c r="AG12" s="36">
        <v>0</v>
      </c>
      <c r="AH12" s="36">
        <v>0</v>
      </c>
      <c r="AI12" s="36">
        <v>0</v>
      </c>
      <c r="AJ12" s="36">
        <v>0</v>
      </c>
      <c r="AK12" s="36">
        <v>0</v>
      </c>
      <c r="AL12" s="36">
        <v>26.427</v>
      </c>
      <c r="AM12" s="36">
        <v>20.808999999999997</v>
      </c>
      <c r="AN12" s="36">
        <v>20.808999999999997</v>
      </c>
      <c r="AO12" s="36">
        <v>20.808999999999997</v>
      </c>
      <c r="AP12" s="36">
        <v>20.808999999999997</v>
      </c>
      <c r="AQ12" s="36">
        <v>20.808999999999997</v>
      </c>
      <c r="AR12" s="36">
        <v>20.808999999999997</v>
      </c>
      <c r="AS12" s="36">
        <v>20.808999999999997</v>
      </c>
      <c r="AT12" s="36">
        <v>20.808999999999997</v>
      </c>
      <c r="AU12" s="36">
        <v>20.808999999999997</v>
      </c>
      <c r="AV12" s="36">
        <v>20.808999999999997</v>
      </c>
      <c r="AW12" s="36">
        <v>20.808999999999997</v>
      </c>
    </row>
    <row r="13" spans="1:49" x14ac:dyDescent="0.35">
      <c r="A13" s="1"/>
      <c r="B13" s="69" t="s">
        <v>235</v>
      </c>
      <c r="C13" s="50"/>
      <c r="D13" s="36">
        <v>27.833999999999843</v>
      </c>
      <c r="E13" s="36">
        <v>30.801999999999822</v>
      </c>
      <c r="F13" s="36">
        <v>28.239000000000253</v>
      </c>
      <c r="G13" s="36">
        <v>29.12999999999974</v>
      </c>
      <c r="H13" s="36">
        <v>30.902000000000253</v>
      </c>
      <c r="I13" s="36">
        <v>28.470999999999798</v>
      </c>
      <c r="J13" s="36">
        <v>29.681999999999949</v>
      </c>
      <c r="K13" s="36">
        <v>37.231999999999957</v>
      </c>
      <c r="L13" s="36">
        <v>40.21100000000007</v>
      </c>
      <c r="M13" s="36">
        <v>39.895999999999781</v>
      </c>
      <c r="N13" s="36">
        <v>48.60899999999998</v>
      </c>
      <c r="O13" s="36">
        <v>56.937999999999974</v>
      </c>
      <c r="P13" s="36">
        <v>58.474999999999881</v>
      </c>
      <c r="Q13" s="36">
        <v>55.494000000000142</v>
      </c>
      <c r="R13" s="36">
        <v>60.185999999999751</v>
      </c>
      <c r="S13" s="36">
        <v>62.414000000000037</v>
      </c>
      <c r="T13" s="36">
        <v>62.223000000000233</v>
      </c>
      <c r="U13" s="36">
        <v>61.983999999999867</v>
      </c>
      <c r="V13" s="36">
        <v>86.672999999999732</v>
      </c>
      <c r="W13" s="36">
        <v>74.412000000000276</v>
      </c>
      <c r="X13" s="36">
        <v>74.574999999999591</v>
      </c>
      <c r="Y13" s="36">
        <v>74.872000000000142</v>
      </c>
      <c r="Z13" s="36">
        <v>73.59099999999961</v>
      </c>
      <c r="AA13" s="36">
        <v>75.759000000000725</v>
      </c>
      <c r="AB13" s="36">
        <v>74.240000000000691</v>
      </c>
      <c r="AC13" s="36">
        <v>76.061000000000035</v>
      </c>
      <c r="AD13" s="36">
        <v>97.050000000000367</v>
      </c>
      <c r="AE13" s="36">
        <v>110.49900000000001</v>
      </c>
      <c r="AF13" s="36">
        <v>115.16600000000042</v>
      </c>
      <c r="AG13" s="36">
        <v>137.30300000000034</v>
      </c>
      <c r="AH13" s="36">
        <v>149.3610000000001</v>
      </c>
      <c r="AI13" s="36">
        <v>239.23700000000008</v>
      </c>
      <c r="AJ13" s="36">
        <v>187.01500000000078</v>
      </c>
      <c r="AK13" s="36">
        <v>188.47699999999986</v>
      </c>
      <c r="AL13" s="36">
        <v>161.24499999999958</v>
      </c>
      <c r="AM13" s="36">
        <v>147.63643101178604</v>
      </c>
      <c r="AN13" s="36">
        <v>145.89220738158596</v>
      </c>
      <c r="AO13" s="36">
        <v>143.4552978476604</v>
      </c>
      <c r="AP13" s="36">
        <v>149.01506795926761</v>
      </c>
      <c r="AQ13" s="36">
        <v>149.61311437242944</v>
      </c>
      <c r="AR13" s="36">
        <v>150.76178782068305</v>
      </c>
      <c r="AS13" s="36">
        <v>152.09979121522292</v>
      </c>
      <c r="AT13" s="36">
        <v>153.84316939749107</v>
      </c>
      <c r="AU13" s="36">
        <v>155.49332169347412</v>
      </c>
      <c r="AV13" s="36">
        <v>156.54530725258047</v>
      </c>
      <c r="AW13" s="36">
        <v>157.57234842134898</v>
      </c>
    </row>
    <row r="14" spans="1:49" x14ac:dyDescent="0.35">
      <c r="A14" s="1"/>
      <c r="B14" s="69" t="s">
        <v>236</v>
      </c>
      <c r="C14" s="50"/>
      <c r="D14" s="36">
        <v>3.16</v>
      </c>
      <c r="E14" s="36">
        <v>3.129</v>
      </c>
      <c r="F14" s="36">
        <v>3.0979999999999999</v>
      </c>
      <c r="G14" s="36">
        <v>3.0670000000000002</v>
      </c>
      <c r="H14" s="36">
        <v>3.036</v>
      </c>
      <c r="I14" s="36">
        <v>3.0049999999999999</v>
      </c>
      <c r="J14" s="36">
        <v>2.9740000000000002</v>
      </c>
      <c r="K14" s="36">
        <v>2.9430000000000001</v>
      </c>
      <c r="L14" s="36">
        <v>2.9119999999999999</v>
      </c>
      <c r="M14" s="36">
        <v>2.8809999999999998</v>
      </c>
      <c r="N14" s="36">
        <v>2.85</v>
      </c>
      <c r="O14" s="36">
        <v>2.3839999999999999</v>
      </c>
      <c r="P14" s="36">
        <v>2.9689999999999999</v>
      </c>
      <c r="Q14" s="36">
        <v>2.0209999999999999</v>
      </c>
      <c r="R14" s="36">
        <v>1.27</v>
      </c>
      <c r="S14" s="36">
        <v>0.42</v>
      </c>
      <c r="T14" s="36">
        <v>0.44400000000000001</v>
      </c>
      <c r="U14" s="36">
        <v>0.60599999999999998</v>
      </c>
      <c r="V14" s="36">
        <v>0.78700000000000003</v>
      </c>
      <c r="W14" s="36">
        <v>1.403</v>
      </c>
      <c r="X14" s="36">
        <v>1.1930000000000001</v>
      </c>
      <c r="Y14" s="36">
        <v>1.2150000000000001</v>
      </c>
      <c r="Z14" s="36">
        <v>0.61099999999999999</v>
      </c>
      <c r="AA14" s="36">
        <v>0.82399999999999995</v>
      </c>
      <c r="AB14" s="36">
        <v>1.0269999999999999</v>
      </c>
      <c r="AC14" s="36">
        <v>2.6309999999999998</v>
      </c>
      <c r="AD14" s="36">
        <v>2.681</v>
      </c>
      <c r="AE14" s="36">
        <v>2.141</v>
      </c>
      <c r="AF14" s="36">
        <v>0.78200000000000003</v>
      </c>
      <c r="AG14" s="36">
        <v>0.503</v>
      </c>
      <c r="AH14" s="36">
        <v>1.141</v>
      </c>
      <c r="AI14" s="36">
        <v>1.012</v>
      </c>
      <c r="AJ14" s="36">
        <v>0.98</v>
      </c>
      <c r="AK14" s="36">
        <v>0.52500000000000002</v>
      </c>
      <c r="AL14" s="36">
        <v>0.61599999999999999</v>
      </c>
      <c r="AM14" s="36">
        <v>0.64986328738853172</v>
      </c>
      <c r="AN14" s="36">
        <v>0.69312696197386547</v>
      </c>
      <c r="AO14" s="36">
        <v>0.75260126672680627</v>
      </c>
      <c r="AP14" s="36">
        <v>0.86128489656987461</v>
      </c>
      <c r="AQ14" s="36">
        <v>0.93197153870489857</v>
      </c>
      <c r="AR14" s="36">
        <v>1.0021193034574849</v>
      </c>
      <c r="AS14" s="36">
        <v>1.0709702796648146</v>
      </c>
      <c r="AT14" s="36">
        <v>1.1413812672097003</v>
      </c>
      <c r="AU14" s="36">
        <v>1.209357513139431</v>
      </c>
      <c r="AV14" s="36">
        <v>1.2702869612083352</v>
      </c>
      <c r="AW14" s="36">
        <v>1.3281987369062529</v>
      </c>
    </row>
    <row r="15" spans="1:49" x14ac:dyDescent="0.35">
      <c r="A15" s="1"/>
      <c r="B15" s="69" t="s">
        <v>237</v>
      </c>
      <c r="C15" s="50"/>
      <c r="D15" s="36">
        <v>27.707000000000001</v>
      </c>
      <c r="E15" s="36">
        <v>175.864</v>
      </c>
      <c r="F15" s="36">
        <v>-9.3689999999999998</v>
      </c>
      <c r="G15" s="36">
        <v>-18.277000000000001</v>
      </c>
      <c r="H15" s="36">
        <v>-83.563999999999993</v>
      </c>
      <c r="I15" s="36">
        <v>-79.558000000000007</v>
      </c>
      <c r="J15" s="36">
        <v>260.38</v>
      </c>
      <c r="K15" s="36">
        <v>132.215</v>
      </c>
      <c r="L15" s="36">
        <v>-134.11799999999999</v>
      </c>
      <c r="M15" s="36">
        <v>-24.033000000000001</v>
      </c>
      <c r="N15" s="36">
        <v>230.58500000000001</v>
      </c>
      <c r="O15" s="36">
        <v>141.398</v>
      </c>
      <c r="P15" s="36">
        <v>51.061999999999998</v>
      </c>
      <c r="Q15" s="36">
        <v>-135.536</v>
      </c>
      <c r="R15" s="36">
        <v>393.149</v>
      </c>
      <c r="S15" s="36">
        <v>-237.74600000000001</v>
      </c>
      <c r="T15" s="36">
        <v>39.609000000000002</v>
      </c>
      <c r="U15" s="36">
        <v>-277.35599999999999</v>
      </c>
      <c r="V15" s="36">
        <v>-374.084</v>
      </c>
      <c r="W15" s="36">
        <v>-363.06099999999998</v>
      </c>
      <c r="X15" s="36">
        <v>-284.63099999999997</v>
      </c>
      <c r="Y15" s="36">
        <v>11.702</v>
      </c>
      <c r="Z15" s="36">
        <v>-703.99699999999996</v>
      </c>
      <c r="AA15" s="36">
        <v>-195.79900000000001</v>
      </c>
      <c r="AB15" s="36">
        <v>-497.49900000000002</v>
      </c>
      <c r="AC15" s="36">
        <v>-436.72199999999998</v>
      </c>
      <c r="AD15" s="36">
        <v>-411.29899999999998</v>
      </c>
      <c r="AE15" s="36">
        <v>-457.07299999999998</v>
      </c>
      <c r="AF15" s="36">
        <v>-261.69099999999997</v>
      </c>
      <c r="AG15" s="36">
        <v>-723.221</v>
      </c>
      <c r="AH15" s="36">
        <v>-749.43299999999999</v>
      </c>
      <c r="AI15" s="36">
        <v>-446.55500000000001</v>
      </c>
      <c r="AJ15" s="36">
        <v>-821.97199999999998</v>
      </c>
      <c r="AK15" s="36">
        <v>-409.96499999999997</v>
      </c>
      <c r="AL15" s="36">
        <v>-569.82299999999998</v>
      </c>
      <c r="AM15" s="36">
        <v>-484.41279051145295</v>
      </c>
      <c r="AN15" s="36">
        <v>-573.76722487217694</v>
      </c>
      <c r="AO15" s="36">
        <v>-289.64034317241158</v>
      </c>
      <c r="AP15" s="36">
        <v>-389.62066418566565</v>
      </c>
      <c r="AQ15" s="36">
        <v>-390.86350886741491</v>
      </c>
      <c r="AR15" s="36">
        <v>-392.65118371062107</v>
      </c>
      <c r="AS15" s="36">
        <v>-406.43257343144455</v>
      </c>
      <c r="AT15" s="36">
        <v>-405.91771319278348</v>
      </c>
      <c r="AU15" s="36">
        <v>-404.68326809616377</v>
      </c>
      <c r="AV15" s="36">
        <v>-402.94856631056541</v>
      </c>
      <c r="AW15" s="36">
        <v>-402.7730864402551</v>
      </c>
    </row>
    <row r="16" spans="1:49" x14ac:dyDescent="0.35">
      <c r="A16" s="1"/>
      <c r="B16" s="69"/>
      <c r="C16" s="50"/>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row>
    <row r="17" spans="1:49" x14ac:dyDescent="0.35">
      <c r="A17" s="1"/>
      <c r="B17" s="68" t="s">
        <v>238</v>
      </c>
      <c r="C17" s="50"/>
      <c r="D17" s="36">
        <v>2713.6660000000002</v>
      </c>
      <c r="E17" s="36">
        <v>2696.7919999999999</v>
      </c>
      <c r="F17" s="36">
        <v>2719.261</v>
      </c>
      <c r="G17" s="36">
        <v>2989.9050000000002</v>
      </c>
      <c r="H17" s="36">
        <v>3168.1950000000002</v>
      </c>
      <c r="I17" s="36">
        <v>2985.6689999999999</v>
      </c>
      <c r="J17" s="36">
        <v>3298.3069999999998</v>
      </c>
      <c r="K17" s="36">
        <v>3309.2379999999998</v>
      </c>
      <c r="L17" s="36">
        <v>3290.252</v>
      </c>
      <c r="M17" s="36">
        <v>3418.4479999999999</v>
      </c>
      <c r="N17" s="36">
        <v>3218.24</v>
      </c>
      <c r="O17" s="36">
        <v>3524.4679999999998</v>
      </c>
      <c r="P17" s="36">
        <v>2957.59</v>
      </c>
      <c r="Q17" s="36">
        <v>3265.7919999999999</v>
      </c>
      <c r="R17" s="36">
        <v>4137.55</v>
      </c>
      <c r="S17" s="36">
        <v>4074.4279999999999</v>
      </c>
      <c r="T17" s="36">
        <v>3630.085</v>
      </c>
      <c r="U17" s="36">
        <v>4173.4489999999996</v>
      </c>
      <c r="V17" s="36">
        <v>4487.7520000000004</v>
      </c>
      <c r="W17" s="36">
        <v>4030.13</v>
      </c>
      <c r="X17" s="36">
        <v>4288.2079999999996</v>
      </c>
      <c r="Y17" s="36">
        <v>4311.7920000000004</v>
      </c>
      <c r="Z17" s="36">
        <v>4519.1379999999999</v>
      </c>
      <c r="AA17" s="36">
        <v>5295.9470000000001</v>
      </c>
      <c r="AB17" s="36">
        <v>5742.8950000000004</v>
      </c>
      <c r="AC17" s="36">
        <v>5348.701</v>
      </c>
      <c r="AD17" s="36">
        <v>4773.9179999999997</v>
      </c>
      <c r="AE17" s="36">
        <v>5394.3029999999999</v>
      </c>
      <c r="AF17" s="36">
        <v>5590.6030000000001</v>
      </c>
      <c r="AG17" s="36">
        <v>5032.0479999999998</v>
      </c>
      <c r="AH17" s="36">
        <v>4248.2120000000004</v>
      </c>
      <c r="AI17" s="36">
        <v>5723.232</v>
      </c>
      <c r="AJ17" s="36">
        <v>8506.1350000000002</v>
      </c>
      <c r="AK17" s="36">
        <v>7564.1959999999999</v>
      </c>
      <c r="AL17" s="36">
        <v>7896.5349999999999</v>
      </c>
      <c r="AM17" s="36">
        <v>8070.5225571872152</v>
      </c>
      <c r="AN17" s="36">
        <v>7648.1874722880539</v>
      </c>
      <c r="AO17" s="36">
        <v>7626.661430875075</v>
      </c>
      <c r="AP17" s="36">
        <v>7769.1657681480056</v>
      </c>
      <c r="AQ17" s="36">
        <v>7859.5163788566961</v>
      </c>
      <c r="AR17" s="36">
        <v>7912.6730680846322</v>
      </c>
      <c r="AS17" s="36">
        <v>7979.0575316295899</v>
      </c>
      <c r="AT17" s="36">
        <v>8075.7663740207963</v>
      </c>
      <c r="AU17" s="36">
        <v>8202.2994973430414</v>
      </c>
      <c r="AV17" s="36">
        <v>8348.6602586843219</v>
      </c>
      <c r="AW17" s="36">
        <v>8499.8734597668335</v>
      </c>
    </row>
    <row r="18" spans="1:49" x14ac:dyDescent="0.35">
      <c r="A18" s="1"/>
      <c r="B18" s="69" t="s">
        <v>239</v>
      </c>
      <c r="C18" s="50"/>
      <c r="D18" s="36">
        <v>2709.08</v>
      </c>
      <c r="E18" s="36">
        <v>2691.0320000000002</v>
      </c>
      <c r="F18" s="36">
        <v>2710.0189999999998</v>
      </c>
      <c r="G18" s="36">
        <v>2897.3820000000001</v>
      </c>
      <c r="H18" s="36">
        <v>3104.375</v>
      </c>
      <c r="I18" s="36">
        <v>2993.3589999999999</v>
      </c>
      <c r="J18" s="36">
        <v>3305.9560000000001</v>
      </c>
      <c r="K18" s="36">
        <v>3345.5520000000001</v>
      </c>
      <c r="L18" s="36">
        <v>3283.7570000000001</v>
      </c>
      <c r="M18" s="36">
        <v>3397.4929999999999</v>
      </c>
      <c r="N18" s="36">
        <v>3255.09</v>
      </c>
      <c r="O18" s="36">
        <v>3517.2660000000001</v>
      </c>
      <c r="P18" s="36">
        <v>2958.6419999999998</v>
      </c>
      <c r="Q18" s="36">
        <v>3224.5070000000001</v>
      </c>
      <c r="R18" s="36">
        <v>4165.0910000000003</v>
      </c>
      <c r="S18" s="36">
        <v>4199.951</v>
      </c>
      <c r="T18" s="36">
        <v>3598.6149999999998</v>
      </c>
      <c r="U18" s="36">
        <v>4121.4520000000002</v>
      </c>
      <c r="V18" s="36">
        <v>4497.0389999999998</v>
      </c>
      <c r="W18" s="36">
        <v>3971.1010000000001</v>
      </c>
      <c r="X18" s="36">
        <v>4422.6319999999996</v>
      </c>
      <c r="Y18" s="36">
        <v>4365.5600000000004</v>
      </c>
      <c r="Z18" s="36">
        <v>4579.8230000000003</v>
      </c>
      <c r="AA18" s="36">
        <v>5240.7960000000003</v>
      </c>
      <c r="AB18" s="36">
        <v>5759.3559999999998</v>
      </c>
      <c r="AC18" s="36">
        <v>5227.1629999999996</v>
      </c>
      <c r="AD18" s="36">
        <v>4723.0320000000002</v>
      </c>
      <c r="AE18" s="36">
        <v>5372.2470000000003</v>
      </c>
      <c r="AF18" s="36">
        <v>5559.2330000000002</v>
      </c>
      <c r="AG18" s="36">
        <v>5064.6670000000004</v>
      </c>
      <c r="AH18" s="36">
        <v>4184.607</v>
      </c>
      <c r="AI18" s="36">
        <v>5813.643</v>
      </c>
      <c r="AJ18" s="36">
        <v>8570.7039999999997</v>
      </c>
      <c r="AK18" s="36">
        <v>7617.5649999999996</v>
      </c>
      <c r="AL18" s="36">
        <v>7898.3429999999998</v>
      </c>
      <c r="AM18" s="36">
        <v>8059.9531273398188</v>
      </c>
      <c r="AN18" s="36">
        <v>7636.3224551617577</v>
      </c>
      <c r="AO18" s="36">
        <v>7609.4425306436769</v>
      </c>
      <c r="AP18" s="36">
        <v>7752.0352242827867</v>
      </c>
      <c r="AQ18" s="36">
        <v>7836.7604694637521</v>
      </c>
      <c r="AR18" s="36">
        <v>7887.1791228629509</v>
      </c>
      <c r="AS18" s="36">
        <v>7953.5933861013864</v>
      </c>
      <c r="AT18" s="36">
        <v>8046.8016895170149</v>
      </c>
      <c r="AU18" s="36">
        <v>8172.3977135071837</v>
      </c>
      <c r="AV18" s="36">
        <v>8319.5210899793419</v>
      </c>
      <c r="AW18" s="36">
        <v>8470.3310837758036</v>
      </c>
    </row>
    <row r="19" spans="1:49" x14ac:dyDescent="0.35">
      <c r="A19" s="1"/>
      <c r="B19" s="69" t="s">
        <v>240</v>
      </c>
      <c r="C19" s="50"/>
      <c r="D19" s="36">
        <v>118.2</v>
      </c>
      <c r="E19" s="36">
        <v>98.41</v>
      </c>
      <c r="F19" s="36">
        <v>106.057</v>
      </c>
      <c r="G19" s="36">
        <v>101.592</v>
      </c>
      <c r="H19" s="36">
        <v>101.748</v>
      </c>
      <c r="I19" s="36">
        <v>98.256</v>
      </c>
      <c r="J19" s="36">
        <v>105.6</v>
      </c>
      <c r="K19" s="36">
        <v>90.045000000000002</v>
      </c>
      <c r="L19" s="36">
        <v>82.212000000000003</v>
      </c>
      <c r="M19" s="36">
        <v>77</v>
      </c>
      <c r="N19" s="36">
        <v>64.191999999999993</v>
      </c>
      <c r="O19" s="36">
        <v>67.459000000000003</v>
      </c>
      <c r="P19" s="36">
        <v>50.82</v>
      </c>
      <c r="Q19" s="36">
        <v>46.018000000000001</v>
      </c>
      <c r="R19" s="36">
        <v>51.344999999999999</v>
      </c>
      <c r="S19" s="36">
        <v>44.66</v>
      </c>
      <c r="T19" s="36">
        <v>34.25</v>
      </c>
      <c r="U19" s="36">
        <v>41.944000000000003</v>
      </c>
      <c r="V19" s="36">
        <v>36.616</v>
      </c>
      <c r="W19" s="36">
        <v>21.841999999999999</v>
      </c>
      <c r="X19" s="36">
        <v>25.821000000000002</v>
      </c>
      <c r="Y19" s="36">
        <v>29.187000000000001</v>
      </c>
      <c r="Z19" s="36">
        <v>24.103999999999999</v>
      </c>
      <c r="AA19" s="36">
        <v>21.84</v>
      </c>
      <c r="AB19" s="36">
        <v>24.225000000000001</v>
      </c>
      <c r="AC19" s="36">
        <v>16.109000000000002</v>
      </c>
      <c r="AD19" s="36">
        <v>13.28</v>
      </c>
      <c r="AE19" s="36">
        <v>14.586</v>
      </c>
      <c r="AF19" s="36">
        <v>12.41</v>
      </c>
      <c r="AG19" s="36">
        <v>12.025</v>
      </c>
      <c r="AH19" s="36">
        <v>11.036</v>
      </c>
      <c r="AI19" s="36">
        <v>11.032999999999999</v>
      </c>
      <c r="AJ19" s="36">
        <v>11.567</v>
      </c>
      <c r="AK19" s="36">
        <v>6.9930000000000003</v>
      </c>
      <c r="AL19" s="36">
        <v>5.8070000000000004</v>
      </c>
      <c r="AM19" s="36">
        <v>7.7321010305017444</v>
      </c>
      <c r="AN19" s="36">
        <v>6.7807413895625412</v>
      </c>
      <c r="AO19" s="36">
        <v>6.6702286776833697</v>
      </c>
      <c r="AP19" s="36">
        <v>6.6883682652912713</v>
      </c>
      <c r="AQ19" s="36">
        <v>6.6667582312493012</v>
      </c>
      <c r="AR19" s="36">
        <v>6.655321016496992</v>
      </c>
      <c r="AS19" s="36">
        <v>6.6483482221538326</v>
      </c>
      <c r="AT19" s="36">
        <v>6.6503557145761745</v>
      </c>
      <c r="AU19" s="36">
        <v>6.678251891610862</v>
      </c>
      <c r="AV19" s="36">
        <v>6.7062034451098347</v>
      </c>
      <c r="AW19" s="36">
        <v>6.7345865328747401</v>
      </c>
    </row>
    <row r="20" spans="1:49" x14ac:dyDescent="0.35">
      <c r="A20" s="1"/>
      <c r="B20" s="69" t="s">
        <v>241</v>
      </c>
      <c r="C20" s="50"/>
      <c r="D20" s="36">
        <v>689.57799999999997</v>
      </c>
      <c r="E20" s="36">
        <v>680.88300000000004</v>
      </c>
      <c r="F20" s="36">
        <v>514.99699999999996</v>
      </c>
      <c r="G20" s="36">
        <v>515.80899999999997</v>
      </c>
      <c r="H20" s="36">
        <v>519.71299999999997</v>
      </c>
      <c r="I20" s="36">
        <v>470.11700000000002</v>
      </c>
      <c r="J20" s="36">
        <v>418.67099999999999</v>
      </c>
      <c r="K20" s="36">
        <v>536.47699999999998</v>
      </c>
      <c r="L20" s="36">
        <v>433.73899999999998</v>
      </c>
      <c r="M20" s="36">
        <v>472.87200000000001</v>
      </c>
      <c r="N20" s="36">
        <v>594.22699999999998</v>
      </c>
      <c r="O20" s="36">
        <v>579.13900000000001</v>
      </c>
      <c r="P20" s="36">
        <v>530.5</v>
      </c>
      <c r="Q20" s="36">
        <v>522.46199999999999</v>
      </c>
      <c r="R20" s="36">
        <v>665.59900000000005</v>
      </c>
      <c r="S20" s="36">
        <v>758.66300000000001</v>
      </c>
      <c r="T20" s="36">
        <v>613.43499999999995</v>
      </c>
      <c r="U20" s="36">
        <v>611.92999999999995</v>
      </c>
      <c r="V20" s="36">
        <v>590.98699999999997</v>
      </c>
      <c r="W20" s="36">
        <v>517.37699999999995</v>
      </c>
      <c r="X20" s="36">
        <v>701.85199999999998</v>
      </c>
      <c r="Y20" s="36">
        <v>715.34799999999996</v>
      </c>
      <c r="Z20" s="36">
        <v>722.66300000000001</v>
      </c>
      <c r="AA20" s="36">
        <v>654.34500000000003</v>
      </c>
      <c r="AB20" s="36">
        <v>861.34799999999996</v>
      </c>
      <c r="AC20" s="36">
        <v>769.16300000000001</v>
      </c>
      <c r="AD20" s="36">
        <v>553.36099999999999</v>
      </c>
      <c r="AE20" s="36">
        <v>597.04600000000005</v>
      </c>
      <c r="AF20" s="36">
        <v>547.11300000000006</v>
      </c>
      <c r="AG20" s="36">
        <v>513.29200000000003</v>
      </c>
      <c r="AH20" s="36">
        <v>472.49700000000001</v>
      </c>
      <c r="AI20" s="36">
        <v>603.03599999999994</v>
      </c>
      <c r="AJ20" s="36">
        <v>674.95600000000002</v>
      </c>
      <c r="AK20" s="36">
        <v>819.31299999999999</v>
      </c>
      <c r="AL20" s="36">
        <v>1031.1790000000001</v>
      </c>
      <c r="AM20" s="36">
        <v>1040.5278860009664</v>
      </c>
      <c r="AN20" s="36">
        <v>1056.7775255778633</v>
      </c>
      <c r="AO20" s="36">
        <v>987.65992238930153</v>
      </c>
      <c r="AP20" s="36">
        <v>993.93738015841336</v>
      </c>
      <c r="AQ20" s="36">
        <v>957.51684910139522</v>
      </c>
      <c r="AR20" s="36">
        <v>889.23180277090307</v>
      </c>
      <c r="AS20" s="36">
        <v>818.92340438539293</v>
      </c>
      <c r="AT20" s="36">
        <v>752.36521173769404</v>
      </c>
      <c r="AU20" s="36">
        <v>697.2453705197529</v>
      </c>
      <c r="AV20" s="36">
        <v>657.3238088382916</v>
      </c>
      <c r="AW20" s="36">
        <v>626.04651825237568</v>
      </c>
    </row>
    <row r="21" spans="1:49" x14ac:dyDescent="0.35">
      <c r="A21" s="1"/>
      <c r="B21" s="69" t="s">
        <v>242</v>
      </c>
      <c r="C21" s="50"/>
      <c r="D21" s="36">
        <v>64.760999999999967</v>
      </c>
      <c r="E21" s="36">
        <v>60.2650000000001</v>
      </c>
      <c r="F21" s="36">
        <v>80.21100000000024</v>
      </c>
      <c r="G21" s="36">
        <v>76.865000000000236</v>
      </c>
      <c r="H21" s="36">
        <v>78.527000000000044</v>
      </c>
      <c r="I21" s="36">
        <v>90.690000000000055</v>
      </c>
      <c r="J21" s="36">
        <v>104.42700000000059</v>
      </c>
      <c r="K21" s="36">
        <v>108.38400000000001</v>
      </c>
      <c r="L21" s="36">
        <v>103.67999999999984</v>
      </c>
      <c r="M21" s="36">
        <v>118.62400000000025</v>
      </c>
      <c r="N21" s="36">
        <v>114.58400000000029</v>
      </c>
      <c r="O21" s="36">
        <v>120.05500000000029</v>
      </c>
      <c r="P21" s="36">
        <v>117.48699999999963</v>
      </c>
      <c r="Q21" s="36">
        <v>118.89499999999998</v>
      </c>
      <c r="R21" s="36">
        <v>123.76900000000023</v>
      </c>
      <c r="S21" s="36">
        <v>132.98000000000002</v>
      </c>
      <c r="T21" s="36">
        <v>134.31999999999971</v>
      </c>
      <c r="U21" s="36">
        <v>140.76300000000037</v>
      </c>
      <c r="V21" s="36">
        <v>148.22599999999966</v>
      </c>
      <c r="W21" s="36">
        <v>122.41899999999987</v>
      </c>
      <c r="X21" s="36">
        <v>113.07999999999993</v>
      </c>
      <c r="Y21" s="36">
        <v>99.13300000000072</v>
      </c>
      <c r="Z21" s="36">
        <v>86.087000000000444</v>
      </c>
      <c r="AA21" s="36">
        <v>91.421000000000276</v>
      </c>
      <c r="AB21" s="36">
        <v>86.297999999999774</v>
      </c>
      <c r="AC21" s="36">
        <v>85.148999999999432</v>
      </c>
      <c r="AD21" s="36">
        <v>85.449000000000524</v>
      </c>
      <c r="AE21" s="36">
        <v>87.862999999999374</v>
      </c>
      <c r="AF21" s="36">
        <v>91.880000000000109</v>
      </c>
      <c r="AG21" s="36">
        <v>95.068000000000211</v>
      </c>
      <c r="AH21" s="36">
        <v>97.811000000000149</v>
      </c>
      <c r="AI21" s="36">
        <v>106.02299999999923</v>
      </c>
      <c r="AJ21" s="36">
        <v>120.10199999999986</v>
      </c>
      <c r="AK21" s="36">
        <v>120.58599999999933</v>
      </c>
      <c r="AL21" s="36">
        <v>119.22800000000007</v>
      </c>
      <c r="AM21" s="36">
        <v>113.67143681941286</v>
      </c>
      <c r="AN21" s="36">
        <v>105.98709108938485</v>
      </c>
      <c r="AO21" s="36">
        <v>105.50042091365847</v>
      </c>
      <c r="AP21" s="36">
        <v>108.09243839154269</v>
      </c>
      <c r="AQ21" s="36">
        <v>109.63314340285677</v>
      </c>
      <c r="AR21" s="36">
        <v>110.54996672488821</v>
      </c>
      <c r="AS21" s="36">
        <v>111.75751042611168</v>
      </c>
      <c r="AT21" s="36">
        <v>113.45200878655913</v>
      </c>
      <c r="AU21" s="36">
        <v>115.73484799389252</v>
      </c>
      <c r="AV21" s="36">
        <v>118.40905528734999</v>
      </c>
      <c r="AW21" s="36">
        <v>121.15027775092716</v>
      </c>
    </row>
    <row r="22" spans="1:49" x14ac:dyDescent="0.35">
      <c r="A22" s="1"/>
      <c r="B22" s="69" t="s">
        <v>243</v>
      </c>
      <c r="C22" s="50"/>
      <c r="D22" s="36">
        <v>1836.5409999999999</v>
      </c>
      <c r="E22" s="36">
        <v>1851.4739999999999</v>
      </c>
      <c r="F22" s="36">
        <v>2008.7539999999999</v>
      </c>
      <c r="G22" s="36">
        <v>2203.116</v>
      </c>
      <c r="H22" s="36">
        <v>2404.3870000000002</v>
      </c>
      <c r="I22" s="36">
        <v>2334.2959999999998</v>
      </c>
      <c r="J22" s="36">
        <v>2677.2579999999998</v>
      </c>
      <c r="K22" s="36">
        <v>2610.6460000000002</v>
      </c>
      <c r="L22" s="36">
        <v>2664.1260000000002</v>
      </c>
      <c r="M22" s="36">
        <v>2728.9969999999998</v>
      </c>
      <c r="N22" s="36">
        <v>2482.087</v>
      </c>
      <c r="O22" s="36">
        <v>2750.6129999999998</v>
      </c>
      <c r="P22" s="36">
        <v>2259.835</v>
      </c>
      <c r="Q22" s="36">
        <v>2537.1320000000001</v>
      </c>
      <c r="R22" s="36">
        <v>3324.3780000000002</v>
      </c>
      <c r="S22" s="36">
        <v>3263.6480000000001</v>
      </c>
      <c r="T22" s="36">
        <v>2816.61</v>
      </c>
      <c r="U22" s="36">
        <v>3326.8150000000001</v>
      </c>
      <c r="V22" s="36">
        <v>3721.21</v>
      </c>
      <c r="W22" s="36">
        <v>3309.4630000000002</v>
      </c>
      <c r="X22" s="36">
        <v>3581.8789999999999</v>
      </c>
      <c r="Y22" s="36">
        <v>3521.8919999999998</v>
      </c>
      <c r="Z22" s="36">
        <v>3746.9690000000001</v>
      </c>
      <c r="AA22" s="36">
        <v>4473.1899999999996</v>
      </c>
      <c r="AB22" s="36">
        <v>4787.4849999999997</v>
      </c>
      <c r="AC22" s="36">
        <v>4356.7420000000002</v>
      </c>
      <c r="AD22" s="36">
        <v>4070.942</v>
      </c>
      <c r="AE22" s="36">
        <v>4672.7520000000004</v>
      </c>
      <c r="AF22" s="36">
        <v>4907.83</v>
      </c>
      <c r="AG22" s="36">
        <v>4444.2820000000002</v>
      </c>
      <c r="AH22" s="36">
        <v>3603.2629999999999</v>
      </c>
      <c r="AI22" s="36">
        <v>5093.5510000000004</v>
      </c>
      <c r="AJ22" s="36">
        <v>7764.0789999999997</v>
      </c>
      <c r="AK22" s="36">
        <v>6670.6729999999998</v>
      </c>
      <c r="AL22" s="36">
        <v>6742.1289999999999</v>
      </c>
      <c r="AM22" s="36">
        <v>6898.0217034889383</v>
      </c>
      <c r="AN22" s="36">
        <v>6466.7770971049467</v>
      </c>
      <c r="AO22" s="36">
        <v>6509.6119586630339</v>
      </c>
      <c r="AP22" s="36">
        <v>6643.3170374675392</v>
      </c>
      <c r="AQ22" s="36">
        <v>6762.9437187282501</v>
      </c>
      <c r="AR22" s="36">
        <v>6880.7420323506631</v>
      </c>
      <c r="AS22" s="36">
        <v>7016.2641230677282</v>
      </c>
      <c r="AT22" s="36">
        <v>7174.3341132781852</v>
      </c>
      <c r="AU22" s="36">
        <v>7352.7392431019271</v>
      </c>
      <c r="AV22" s="36">
        <v>7537.082022408591</v>
      </c>
      <c r="AW22" s="36">
        <v>7716.3997012396258</v>
      </c>
    </row>
    <row r="23" spans="1:49" x14ac:dyDescent="0.35">
      <c r="A23" s="1"/>
      <c r="B23" s="69" t="s">
        <v>236</v>
      </c>
      <c r="C23" s="50"/>
      <c r="D23" s="36">
        <v>6.6050000000000004</v>
      </c>
      <c r="E23" s="36">
        <v>6.0289999999999999</v>
      </c>
      <c r="F23" s="36">
        <v>5.4539999999999997</v>
      </c>
      <c r="G23" s="36">
        <v>4.8789999999999996</v>
      </c>
      <c r="H23" s="36">
        <v>4.3040000000000003</v>
      </c>
      <c r="I23" s="36">
        <v>3.7280000000000002</v>
      </c>
      <c r="J23" s="36">
        <v>3.153</v>
      </c>
      <c r="K23" s="36">
        <v>2.5779999999999998</v>
      </c>
      <c r="L23" s="36">
        <v>2.0030000000000001</v>
      </c>
      <c r="M23" s="36">
        <v>1.427</v>
      </c>
      <c r="N23" s="36">
        <v>0.85199999999999998</v>
      </c>
      <c r="O23" s="36">
        <v>0.69799999999999995</v>
      </c>
      <c r="P23" s="36">
        <v>0.875</v>
      </c>
      <c r="Q23" s="36">
        <v>1.0580000000000001</v>
      </c>
      <c r="R23" s="36">
        <v>2.036</v>
      </c>
      <c r="S23" s="36">
        <v>2.75</v>
      </c>
      <c r="T23" s="36">
        <v>3.746</v>
      </c>
      <c r="U23" s="36">
        <v>3.7570000000000001</v>
      </c>
      <c r="V23" s="36">
        <v>2.8820000000000001</v>
      </c>
      <c r="W23" s="36">
        <v>3.5510000000000002</v>
      </c>
      <c r="X23" s="36">
        <v>3.7949999999999999</v>
      </c>
      <c r="Y23" s="36">
        <v>3.6269999999999998</v>
      </c>
      <c r="Z23" s="36">
        <v>2.5830000000000002</v>
      </c>
      <c r="AA23" s="36">
        <v>2.0550000000000002</v>
      </c>
      <c r="AB23" s="36">
        <v>2.3460000000000001</v>
      </c>
      <c r="AC23" s="36">
        <v>2.556</v>
      </c>
      <c r="AD23" s="36">
        <v>6.3369999999999997</v>
      </c>
      <c r="AE23" s="36">
        <v>5.5750000000000002</v>
      </c>
      <c r="AF23" s="36">
        <v>5.8070000000000004</v>
      </c>
      <c r="AG23" s="36">
        <v>2.48</v>
      </c>
      <c r="AH23" s="36">
        <v>2.762</v>
      </c>
      <c r="AI23" s="36">
        <v>2.4279999999999999</v>
      </c>
      <c r="AJ23" s="36">
        <v>4.4880000000000004</v>
      </c>
      <c r="AK23" s="36">
        <v>5.1360000000000001</v>
      </c>
      <c r="AL23" s="36">
        <v>7.6219999999999999</v>
      </c>
      <c r="AM23" s="36">
        <v>8.602051955175579</v>
      </c>
      <c r="AN23" s="36">
        <v>8.9497952147635882</v>
      </c>
      <c r="AO23" s="36">
        <v>9.6681088704171376</v>
      </c>
      <c r="AP23" s="36">
        <v>10.538453186340028</v>
      </c>
      <c r="AQ23" s="36">
        <v>11.290412874687691</v>
      </c>
      <c r="AR23" s="36">
        <v>11.953621423473111</v>
      </c>
      <c r="AS23" s="36">
        <v>12.599822691718858</v>
      </c>
      <c r="AT23" s="36">
        <v>13.247871816844963</v>
      </c>
      <c r="AU23" s="36">
        <v>13.908975323676227</v>
      </c>
      <c r="AV23" s="36">
        <v>14.56779519315651</v>
      </c>
      <c r="AW23" s="36">
        <v>15.196487957800452</v>
      </c>
    </row>
    <row r="24" spans="1:49" x14ac:dyDescent="0.35">
      <c r="A24" s="1"/>
      <c r="B24" s="69" t="s">
        <v>237</v>
      </c>
      <c r="C24" s="50"/>
      <c r="D24" s="36">
        <v>-2.0190000000000001</v>
      </c>
      <c r="E24" s="36">
        <v>-0.26900000000000002</v>
      </c>
      <c r="F24" s="36">
        <v>3.7879999999999998</v>
      </c>
      <c r="G24" s="36">
        <v>87.644000000000005</v>
      </c>
      <c r="H24" s="36">
        <v>59.515999999999998</v>
      </c>
      <c r="I24" s="36">
        <v>-11.417999999999999</v>
      </c>
      <c r="J24" s="36">
        <v>-10.802</v>
      </c>
      <c r="K24" s="36">
        <v>-38.892000000000003</v>
      </c>
      <c r="L24" s="36">
        <v>4.492</v>
      </c>
      <c r="M24" s="36">
        <v>19.527999999999999</v>
      </c>
      <c r="N24" s="36">
        <v>-37.701999999999998</v>
      </c>
      <c r="O24" s="36">
        <v>6.5039999999999996</v>
      </c>
      <c r="P24" s="36">
        <v>-1.927</v>
      </c>
      <c r="Q24" s="36">
        <v>40.226999999999997</v>
      </c>
      <c r="R24" s="36">
        <v>-29.577000000000002</v>
      </c>
      <c r="S24" s="36">
        <v>-128.273</v>
      </c>
      <c r="T24" s="36">
        <v>27.724</v>
      </c>
      <c r="U24" s="36">
        <v>48.24</v>
      </c>
      <c r="V24" s="36">
        <v>-12.17</v>
      </c>
      <c r="W24" s="36">
        <v>55.476999999999997</v>
      </c>
      <c r="X24" s="36">
        <v>-138.22</v>
      </c>
      <c r="Y24" s="36">
        <v>-57.395000000000003</v>
      </c>
      <c r="Z24" s="36">
        <v>-63.268000000000001</v>
      </c>
      <c r="AA24" s="36">
        <v>53.095999999999997</v>
      </c>
      <c r="AB24" s="36">
        <v>-18.806999999999999</v>
      </c>
      <c r="AC24" s="36">
        <v>118.983</v>
      </c>
      <c r="AD24" s="36">
        <v>44.548999999999999</v>
      </c>
      <c r="AE24" s="36">
        <v>16.48</v>
      </c>
      <c r="AF24" s="36">
        <v>25.564</v>
      </c>
      <c r="AG24" s="36">
        <v>-35.097999999999999</v>
      </c>
      <c r="AH24" s="36">
        <v>60.841999999999999</v>
      </c>
      <c r="AI24" s="36">
        <v>-92.84</v>
      </c>
      <c r="AJ24" s="36">
        <v>-69.057000000000002</v>
      </c>
      <c r="AK24" s="36">
        <v>-58.503999999999998</v>
      </c>
      <c r="AL24" s="36">
        <v>-9.43</v>
      </c>
      <c r="AM24" s="36">
        <v>1.9673778922209255</v>
      </c>
      <c r="AN24" s="36">
        <v>2.9152219115326048</v>
      </c>
      <c r="AO24" s="36">
        <v>7.5507913609806874</v>
      </c>
      <c r="AP24" s="36">
        <v>6.5920906788789164</v>
      </c>
      <c r="AQ24" s="36">
        <v>11.465496518256304</v>
      </c>
      <c r="AR24" s="36">
        <v>13.540323798208378</v>
      </c>
      <c r="AS24" s="36">
        <v>12.864322836484329</v>
      </c>
      <c r="AT24" s="36">
        <v>15.716812686936104</v>
      </c>
      <c r="AU24" s="36">
        <v>15.992808512181293</v>
      </c>
      <c r="AV24" s="36">
        <v>14.571373511825053</v>
      </c>
      <c r="AW24" s="36">
        <v>14.345888033229423</v>
      </c>
    </row>
    <row r="25" spans="1:49" x14ac:dyDescent="0.35">
      <c r="A25" s="1"/>
      <c r="B25" s="69"/>
      <c r="C25" s="50"/>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row>
    <row r="26" spans="1:49" x14ac:dyDescent="0.35">
      <c r="A26" s="1"/>
      <c r="B26" s="68" t="s">
        <v>244</v>
      </c>
      <c r="C26" s="50"/>
      <c r="D26" s="36">
        <v>345.17099999999999</v>
      </c>
      <c r="E26" s="36">
        <v>392.14400000000001</v>
      </c>
      <c r="F26" s="36">
        <v>303.98099999999999</v>
      </c>
      <c r="G26" s="36">
        <v>357.666</v>
      </c>
      <c r="H26" s="36">
        <v>365.73099999999999</v>
      </c>
      <c r="I26" s="36">
        <v>436.238</v>
      </c>
      <c r="J26" s="36">
        <v>441.654</v>
      </c>
      <c r="K26" s="36">
        <v>500.40300000000002</v>
      </c>
      <c r="L26" s="36">
        <v>552.08000000000004</v>
      </c>
      <c r="M26" s="36">
        <v>592.875</v>
      </c>
      <c r="N26" s="36">
        <v>546.15</v>
      </c>
      <c r="O26" s="36">
        <v>635.351</v>
      </c>
      <c r="P26" s="36">
        <v>596.87300000000005</v>
      </c>
      <c r="Q26" s="36">
        <v>647.48900000000003</v>
      </c>
      <c r="R26" s="36">
        <v>694.298</v>
      </c>
      <c r="S26" s="36">
        <v>730.58799999999997</v>
      </c>
      <c r="T26" s="36">
        <v>810.94</v>
      </c>
      <c r="U26" s="36">
        <v>821.97799999999995</v>
      </c>
      <c r="V26" s="36">
        <v>928.05799999999999</v>
      </c>
      <c r="W26" s="36">
        <v>916.452</v>
      </c>
      <c r="X26" s="36">
        <v>912.14499999999998</v>
      </c>
      <c r="Y26" s="36">
        <v>971.46100000000001</v>
      </c>
      <c r="Z26" s="36">
        <v>1099.58</v>
      </c>
      <c r="AA26" s="36">
        <v>1199.4290000000001</v>
      </c>
      <c r="AB26" s="36">
        <v>1099.174</v>
      </c>
      <c r="AC26" s="36">
        <v>1150.204</v>
      </c>
      <c r="AD26" s="36">
        <v>1152.5340000000001</v>
      </c>
      <c r="AE26" s="36">
        <v>1310.4570000000001</v>
      </c>
      <c r="AF26" s="36">
        <v>1202.3779999999999</v>
      </c>
      <c r="AG26" s="36">
        <v>1457.4110000000001</v>
      </c>
      <c r="AH26" s="36">
        <v>1428.9069999999999</v>
      </c>
      <c r="AI26" s="36">
        <v>1159.1959999999999</v>
      </c>
      <c r="AJ26" s="36">
        <v>1299.048</v>
      </c>
      <c r="AK26" s="36">
        <v>1479.422</v>
      </c>
      <c r="AL26" s="36">
        <v>1517.079</v>
      </c>
      <c r="AM26" s="36">
        <v>1477.7735250916182</v>
      </c>
      <c r="AN26" s="36">
        <v>1205.4196384295515</v>
      </c>
      <c r="AO26" s="36">
        <v>1240.5875092431911</v>
      </c>
      <c r="AP26" s="36">
        <v>1376.5002103282391</v>
      </c>
      <c r="AQ26" s="36">
        <v>1395.1960940217216</v>
      </c>
      <c r="AR26" s="36">
        <v>1410.5560678943136</v>
      </c>
      <c r="AS26" s="36">
        <v>1426.1499824923264</v>
      </c>
      <c r="AT26" s="36">
        <v>1439.1475042721645</v>
      </c>
      <c r="AU26" s="36">
        <v>1451.9329412799489</v>
      </c>
      <c r="AV26" s="36">
        <v>1459.9768799448307</v>
      </c>
      <c r="AW26" s="36">
        <v>1475.3941519192949</v>
      </c>
    </row>
    <row r="27" spans="1:49" x14ac:dyDescent="0.35">
      <c r="A27" s="1"/>
      <c r="B27" s="70" t="s">
        <v>245</v>
      </c>
      <c r="C27" s="50"/>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39">
        <v>0</v>
      </c>
      <c r="U27" s="39">
        <v>0</v>
      </c>
      <c r="V27" s="39">
        <v>17.724</v>
      </c>
      <c r="W27" s="39">
        <v>13.057</v>
      </c>
      <c r="X27" s="39">
        <v>14.651</v>
      </c>
      <c r="Y27" s="39">
        <v>14.288</v>
      </c>
      <c r="Z27" s="39">
        <v>16.077000000000002</v>
      </c>
      <c r="AA27" s="39">
        <v>10.311</v>
      </c>
      <c r="AB27" s="39">
        <v>22.709</v>
      </c>
      <c r="AC27" s="39">
        <v>23.585000000000001</v>
      </c>
      <c r="AD27" s="39">
        <v>22.433</v>
      </c>
      <c r="AE27" s="39">
        <v>11.414</v>
      </c>
      <c r="AF27" s="39">
        <v>7.93</v>
      </c>
      <c r="AG27" s="39">
        <v>10.083</v>
      </c>
      <c r="AH27" s="39">
        <v>9.5830000000000002</v>
      </c>
      <c r="AI27" s="39">
        <v>14.175000000000001</v>
      </c>
      <c r="AJ27" s="39">
        <v>9.9949999999999992</v>
      </c>
      <c r="AK27" s="39">
        <v>9.41</v>
      </c>
      <c r="AL27" s="39">
        <v>5.2389999999999999</v>
      </c>
      <c r="AM27" s="39">
        <v>6.2116708111446357</v>
      </c>
      <c r="AN27" s="39">
        <v>6.5166879507670714</v>
      </c>
      <c r="AO27" s="39">
        <v>6.6058898847768841</v>
      </c>
      <c r="AP27" s="39">
        <v>6.6326193671813805</v>
      </c>
      <c r="AQ27" s="39">
        <v>6.6377605134607638</v>
      </c>
      <c r="AR27" s="39">
        <v>6.6390141384714934</v>
      </c>
      <c r="AS27" s="39">
        <v>6.6388841414116477</v>
      </c>
      <c r="AT27" s="39">
        <v>6.6390464892581971</v>
      </c>
      <c r="AU27" s="39">
        <v>6.6389660195163049</v>
      </c>
      <c r="AV27" s="39">
        <v>6.6386173466823806</v>
      </c>
      <c r="AW27" s="39">
        <v>6.6383502621225539</v>
      </c>
    </row>
    <row r="28" spans="1:49" x14ac:dyDescent="0.35">
      <c r="A28" s="1"/>
      <c r="B28" s="70" t="s">
        <v>246</v>
      </c>
      <c r="C28" s="50"/>
      <c r="D28" s="36">
        <v>117.083</v>
      </c>
      <c r="E28" s="36">
        <v>116.254</v>
      </c>
      <c r="F28" s="36">
        <v>115.46299999999999</v>
      </c>
      <c r="G28" s="36">
        <v>131.88999999999999</v>
      </c>
      <c r="H28" s="36">
        <v>149.09</v>
      </c>
      <c r="I28" s="36">
        <v>152.78299999999999</v>
      </c>
      <c r="J28" s="36">
        <v>154.602</v>
      </c>
      <c r="K28" s="36">
        <v>158.13300000000001</v>
      </c>
      <c r="L28" s="36">
        <v>167.78800000000001</v>
      </c>
      <c r="M28" s="36">
        <v>165.303</v>
      </c>
      <c r="N28" s="36">
        <v>201.12100000000001</v>
      </c>
      <c r="O28" s="36">
        <v>209.43</v>
      </c>
      <c r="P28" s="36">
        <v>215.17500000000001</v>
      </c>
      <c r="Q28" s="36">
        <v>239.203</v>
      </c>
      <c r="R28" s="36">
        <v>264.95100000000002</v>
      </c>
      <c r="S28" s="36">
        <v>282.76600000000002</v>
      </c>
      <c r="T28" s="36">
        <v>305.79399999999998</v>
      </c>
      <c r="U28" s="36">
        <v>313.07600000000002</v>
      </c>
      <c r="V28" s="36">
        <v>270.36700000000002</v>
      </c>
      <c r="W28" s="36">
        <v>280.94799999999998</v>
      </c>
      <c r="X28" s="36">
        <v>283.77999999999997</v>
      </c>
      <c r="Y28" s="36">
        <v>248.07300000000001</v>
      </c>
      <c r="Z28" s="36">
        <v>316.05900000000003</v>
      </c>
      <c r="AA28" s="36">
        <v>281.06099999999998</v>
      </c>
      <c r="AB28" s="36">
        <v>300.40899999999999</v>
      </c>
      <c r="AC28" s="36">
        <v>283.30900000000003</v>
      </c>
      <c r="AD28" s="36">
        <v>251.571</v>
      </c>
      <c r="AE28" s="36">
        <v>314.661</v>
      </c>
      <c r="AF28" s="36">
        <v>383.21499999999997</v>
      </c>
      <c r="AG28" s="36">
        <v>257.71600000000001</v>
      </c>
      <c r="AH28" s="36">
        <v>301.08100000000002</v>
      </c>
      <c r="AI28" s="36">
        <v>278.18200000000002</v>
      </c>
      <c r="AJ28" s="36">
        <v>269.709</v>
      </c>
      <c r="AK28" s="36">
        <v>380.22800000000001</v>
      </c>
      <c r="AL28" s="36">
        <v>363.255</v>
      </c>
      <c r="AM28" s="36">
        <v>338.34396014873028</v>
      </c>
      <c r="AN28" s="36">
        <v>338.5916363626406</v>
      </c>
      <c r="AO28" s="36">
        <v>338.8026941335757</v>
      </c>
      <c r="AP28" s="36">
        <v>338.99625607542947</v>
      </c>
      <c r="AQ28" s="36">
        <v>339.10215473890145</v>
      </c>
      <c r="AR28" s="36">
        <v>339.15321343767243</v>
      </c>
      <c r="AS28" s="36">
        <v>339.17774845071989</v>
      </c>
      <c r="AT28" s="36">
        <v>339.19599645411381</v>
      </c>
      <c r="AU28" s="36">
        <v>339.21585446005162</v>
      </c>
      <c r="AV28" s="36">
        <v>339.23089999867392</v>
      </c>
      <c r="AW28" s="36">
        <v>339.23405194690486</v>
      </c>
    </row>
    <row r="29" spans="1:49" x14ac:dyDescent="0.35">
      <c r="A29" s="1"/>
      <c r="B29" s="70" t="s">
        <v>247</v>
      </c>
      <c r="C29" s="50"/>
      <c r="D29" s="36">
        <v>32.229999999999997</v>
      </c>
      <c r="E29" s="36">
        <v>30.981999999999999</v>
      </c>
      <c r="F29" s="36">
        <v>29.734999999999999</v>
      </c>
      <c r="G29" s="36">
        <v>29.72</v>
      </c>
      <c r="H29" s="36">
        <v>42.472000000000001</v>
      </c>
      <c r="I29" s="36">
        <v>23.582999999999998</v>
      </c>
      <c r="J29" s="36">
        <v>24.881</v>
      </c>
      <c r="K29" s="36">
        <v>21.428999999999998</v>
      </c>
      <c r="L29" s="36">
        <v>18.786999999999999</v>
      </c>
      <c r="M29" s="36">
        <v>29.658999999999999</v>
      </c>
      <c r="N29" s="36">
        <v>17.225999999999999</v>
      </c>
      <c r="O29" s="36">
        <v>25.503</v>
      </c>
      <c r="P29" s="36">
        <v>21.495000000000001</v>
      </c>
      <c r="Q29" s="36">
        <v>50.143000000000001</v>
      </c>
      <c r="R29" s="36">
        <v>55.575000000000003</v>
      </c>
      <c r="S29" s="36">
        <v>35.116999999999997</v>
      </c>
      <c r="T29" s="36">
        <v>21.422000000000001</v>
      </c>
      <c r="U29" s="36">
        <v>13.901</v>
      </c>
      <c r="V29" s="36">
        <v>30.626000000000001</v>
      </c>
      <c r="W29" s="36">
        <v>38.749000000000002</v>
      </c>
      <c r="X29" s="36">
        <v>19.529</v>
      </c>
      <c r="Y29" s="36">
        <v>30.623000000000001</v>
      </c>
      <c r="Z29" s="36">
        <v>29.661000000000001</v>
      </c>
      <c r="AA29" s="36">
        <v>39.262</v>
      </c>
      <c r="AB29" s="36">
        <v>20.597999999999999</v>
      </c>
      <c r="AC29" s="36">
        <v>23.163</v>
      </c>
      <c r="AD29" s="36">
        <v>23.007000000000001</v>
      </c>
      <c r="AE29" s="36">
        <v>19.803000000000001</v>
      </c>
      <c r="AF29" s="36">
        <v>27.925000000000001</v>
      </c>
      <c r="AG29" s="36">
        <v>60.112000000000002</v>
      </c>
      <c r="AH29" s="36">
        <v>28.300999999999998</v>
      </c>
      <c r="AI29" s="36">
        <v>38.851999999999997</v>
      </c>
      <c r="AJ29" s="36">
        <v>22.902999999999999</v>
      </c>
      <c r="AK29" s="36">
        <v>33.871000000000002</v>
      </c>
      <c r="AL29" s="36">
        <v>23.292999999999999</v>
      </c>
      <c r="AM29" s="36">
        <v>35.056496085992983</v>
      </c>
      <c r="AN29" s="36">
        <v>37.038639807111224</v>
      </c>
      <c r="AO29" s="36">
        <v>35.080496352416766</v>
      </c>
      <c r="AP29" s="36">
        <v>36.122859066959045</v>
      </c>
      <c r="AQ29" s="36">
        <v>36.58120179890544</v>
      </c>
      <c r="AR29" s="36">
        <v>37.025919741888629</v>
      </c>
      <c r="AS29" s="36">
        <v>37.466754819998599</v>
      </c>
      <c r="AT29" s="36">
        <v>37.724099478535493</v>
      </c>
      <c r="AU29" s="36">
        <v>37.938760340765299</v>
      </c>
      <c r="AV29" s="36">
        <v>38.183444295641536</v>
      </c>
      <c r="AW29" s="36">
        <v>38.433075531157172</v>
      </c>
    </row>
    <row r="30" spans="1:49" x14ac:dyDescent="0.35">
      <c r="A30" s="1"/>
      <c r="B30" s="70" t="s">
        <v>248</v>
      </c>
      <c r="C30" s="50"/>
      <c r="D30" s="36">
        <v>189.708</v>
      </c>
      <c r="E30" s="36">
        <v>237.90799999999999</v>
      </c>
      <c r="F30" s="36">
        <v>150.88300000000001</v>
      </c>
      <c r="G30" s="36">
        <v>187.05600000000001</v>
      </c>
      <c r="H30" s="36">
        <v>164.16900000000001</v>
      </c>
      <c r="I30" s="36">
        <v>249.37200000000001</v>
      </c>
      <c r="J30" s="36">
        <v>251.17099999999999</v>
      </c>
      <c r="K30" s="36">
        <v>308.84100000000001</v>
      </c>
      <c r="L30" s="36">
        <v>353.005</v>
      </c>
      <c r="M30" s="36">
        <v>385.41300000000001</v>
      </c>
      <c r="N30" s="36">
        <v>315.303</v>
      </c>
      <c r="O30" s="36">
        <v>386.41800000000001</v>
      </c>
      <c r="P30" s="36">
        <v>345.20299999999997</v>
      </c>
      <c r="Q30" s="36">
        <v>342.14299999999997</v>
      </c>
      <c r="R30" s="36">
        <v>355.77199999999999</v>
      </c>
      <c r="S30" s="36">
        <v>391.70499999999998</v>
      </c>
      <c r="T30" s="36">
        <v>463.22399999999999</v>
      </c>
      <c r="U30" s="36">
        <v>476.00099999999998</v>
      </c>
      <c r="V30" s="36">
        <v>609.34100000000001</v>
      </c>
      <c r="W30" s="36">
        <v>583.69799999999998</v>
      </c>
      <c r="X30" s="36">
        <v>594.18499999999995</v>
      </c>
      <c r="Y30" s="36">
        <v>678.47699999999998</v>
      </c>
      <c r="Z30" s="36">
        <v>737.78399999999999</v>
      </c>
      <c r="AA30" s="36">
        <v>868.79399999999998</v>
      </c>
      <c r="AB30" s="36">
        <v>755.45799999999997</v>
      </c>
      <c r="AC30" s="36">
        <v>820.14700000000005</v>
      </c>
      <c r="AD30" s="36">
        <v>855.52300000000002</v>
      </c>
      <c r="AE30" s="36">
        <v>964.57899999999995</v>
      </c>
      <c r="AF30" s="36">
        <v>783.30799999999999</v>
      </c>
      <c r="AG30" s="36">
        <v>1129.499</v>
      </c>
      <c r="AH30" s="36">
        <v>1089.941</v>
      </c>
      <c r="AI30" s="36">
        <v>827.98699999999997</v>
      </c>
      <c r="AJ30" s="36">
        <v>996.44100000000003</v>
      </c>
      <c r="AK30" s="36">
        <v>1055.913</v>
      </c>
      <c r="AL30" s="36">
        <v>1125.2909999999999</v>
      </c>
      <c r="AM30" s="36">
        <v>1098.1613980457503</v>
      </c>
      <c r="AN30" s="36">
        <v>823.27267430903271</v>
      </c>
      <c r="AO30" s="36">
        <v>860.09842887242178</v>
      </c>
      <c r="AP30" s="36">
        <v>994.74847581866914</v>
      </c>
      <c r="AQ30" s="36">
        <v>1012.874976970454</v>
      </c>
      <c r="AR30" s="36">
        <v>1027.7379205762811</v>
      </c>
      <c r="AS30" s="36">
        <v>1042.8665950801962</v>
      </c>
      <c r="AT30" s="36">
        <v>1055.5883618502571</v>
      </c>
      <c r="AU30" s="36">
        <v>1068.1393604596158</v>
      </c>
      <c r="AV30" s="36">
        <v>1075.9239183038328</v>
      </c>
      <c r="AW30" s="36">
        <v>1091.0886741791103</v>
      </c>
    </row>
    <row r="31" spans="1:49" x14ac:dyDescent="0.35">
      <c r="A31" s="1"/>
      <c r="B31" s="71" t="s">
        <v>249</v>
      </c>
      <c r="C31" s="50"/>
      <c r="D31" s="29">
        <v>0</v>
      </c>
      <c r="E31" s="29">
        <v>0</v>
      </c>
      <c r="F31" s="29">
        <v>0</v>
      </c>
      <c r="G31" s="29">
        <v>0</v>
      </c>
      <c r="H31" s="29">
        <v>0</v>
      </c>
      <c r="I31" s="29">
        <v>0</v>
      </c>
      <c r="J31" s="29">
        <v>0</v>
      </c>
      <c r="K31" s="29">
        <v>0</v>
      </c>
      <c r="L31" s="29">
        <v>0</v>
      </c>
      <c r="M31" s="29">
        <v>0</v>
      </c>
      <c r="N31" s="29">
        <v>0</v>
      </c>
      <c r="O31" s="29">
        <v>0</v>
      </c>
      <c r="P31" s="29">
        <v>0</v>
      </c>
      <c r="Q31" s="29">
        <v>0</v>
      </c>
      <c r="R31" s="29">
        <v>0</v>
      </c>
      <c r="S31" s="36">
        <v>32.179000000000002</v>
      </c>
      <c r="T31" s="36">
        <v>27.332000000000001</v>
      </c>
      <c r="U31" s="36">
        <v>32.287999999999997</v>
      </c>
      <c r="V31" s="36">
        <v>35.905000000000001</v>
      </c>
      <c r="W31" s="36">
        <v>60.33</v>
      </c>
      <c r="X31" s="36">
        <v>85.652000000000001</v>
      </c>
      <c r="Y31" s="36">
        <v>131.29900000000001</v>
      </c>
      <c r="Z31" s="36">
        <v>118.547</v>
      </c>
      <c r="AA31" s="36">
        <v>141.54300000000001</v>
      </c>
      <c r="AB31" s="36">
        <v>116.779</v>
      </c>
      <c r="AC31" s="36">
        <v>154.07400000000001</v>
      </c>
      <c r="AD31" s="36">
        <v>241.06399999999999</v>
      </c>
      <c r="AE31" s="36">
        <v>190.84100000000001</v>
      </c>
      <c r="AF31" s="36">
        <v>134.21799999999999</v>
      </c>
      <c r="AG31" s="36">
        <v>373.16699999999997</v>
      </c>
      <c r="AH31" s="36">
        <v>325.51400000000001</v>
      </c>
      <c r="AI31" s="36">
        <v>198.88399999999999</v>
      </c>
      <c r="AJ31" s="36">
        <v>280.33800000000002</v>
      </c>
      <c r="AK31" s="36">
        <v>305.27100000000002</v>
      </c>
      <c r="AL31" s="36">
        <v>335.12599999999998</v>
      </c>
      <c r="AM31" s="36">
        <v>417.39372400000008</v>
      </c>
      <c r="AN31" s="36">
        <v>215.027769890576</v>
      </c>
      <c r="AO31" s="36">
        <v>256.73082742696312</v>
      </c>
      <c r="AP31" s="36">
        <v>266.56628506649497</v>
      </c>
      <c r="AQ31" s="36">
        <v>278.91034753902716</v>
      </c>
      <c r="AR31" s="36">
        <v>289.11936964401701</v>
      </c>
      <c r="AS31" s="36">
        <v>297.46631213757138</v>
      </c>
      <c r="AT31" s="36">
        <v>304.9192412889339</v>
      </c>
      <c r="AU31" s="36">
        <v>311.94547231380079</v>
      </c>
      <c r="AV31" s="36">
        <v>321.02040432623915</v>
      </c>
      <c r="AW31" s="36">
        <v>329.14322833150726</v>
      </c>
    </row>
    <row r="32" spans="1:49" x14ac:dyDescent="0.35">
      <c r="A32" s="1"/>
      <c r="B32" s="69"/>
      <c r="C32" s="50"/>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39"/>
      <c r="AJ32" s="1"/>
      <c r="AK32" s="1"/>
      <c r="AL32" s="1"/>
      <c r="AM32" s="1"/>
      <c r="AN32" s="1"/>
      <c r="AO32" s="1"/>
      <c r="AP32" s="1"/>
      <c r="AQ32" s="1"/>
      <c r="AR32" s="1"/>
      <c r="AS32" s="1"/>
      <c r="AT32" s="1"/>
      <c r="AU32" s="1"/>
      <c r="AV32" s="1"/>
      <c r="AW32" s="1"/>
    </row>
    <row r="33" spans="1:49" x14ac:dyDescent="0.35">
      <c r="A33" s="1"/>
      <c r="B33" s="68" t="s">
        <v>250</v>
      </c>
      <c r="C33" s="50"/>
      <c r="D33" s="36">
        <v>4642.3190000000004</v>
      </c>
      <c r="E33" s="36">
        <v>4806.9799999999996</v>
      </c>
      <c r="F33" s="36">
        <v>4964.5320000000002</v>
      </c>
      <c r="G33" s="36">
        <v>4789.74</v>
      </c>
      <c r="H33" s="36">
        <v>5708.4279999999999</v>
      </c>
      <c r="I33" s="36">
        <v>5420.6239999999998</v>
      </c>
      <c r="J33" s="36">
        <v>6487.6379999999999</v>
      </c>
      <c r="K33" s="36">
        <v>6345.5029999999997</v>
      </c>
      <c r="L33" s="36">
        <v>5835.1949999999997</v>
      </c>
      <c r="M33" s="36">
        <v>5801.8440000000001</v>
      </c>
      <c r="N33" s="36">
        <v>5289.768</v>
      </c>
      <c r="O33" s="36">
        <v>5776.03</v>
      </c>
      <c r="P33" s="36">
        <v>5147.9849999999997</v>
      </c>
      <c r="Q33" s="36">
        <v>6069.7209999999995</v>
      </c>
      <c r="R33" s="36">
        <v>7529.0540000000001</v>
      </c>
      <c r="S33" s="36">
        <v>6837.5969999999998</v>
      </c>
      <c r="T33" s="36">
        <v>6857.32</v>
      </c>
      <c r="U33" s="36">
        <v>7895.393</v>
      </c>
      <c r="V33" s="36">
        <v>8769.6200000000008</v>
      </c>
      <c r="W33" s="36">
        <v>8057.2910000000002</v>
      </c>
      <c r="X33" s="36">
        <v>8448.5400000000009</v>
      </c>
      <c r="Y33" s="36">
        <v>8929.4599999999991</v>
      </c>
      <c r="Z33" s="36">
        <v>9718.3889999999992</v>
      </c>
      <c r="AA33" s="36">
        <v>11344.894</v>
      </c>
      <c r="AB33" s="36">
        <v>10805.861000000001</v>
      </c>
      <c r="AC33" s="36">
        <v>9681.4429999999993</v>
      </c>
      <c r="AD33" s="36">
        <v>8980.152</v>
      </c>
      <c r="AE33" s="36">
        <v>9845.5949999999993</v>
      </c>
      <c r="AF33" s="36">
        <v>9960.4629999999997</v>
      </c>
      <c r="AG33" s="36">
        <v>9157.8330000000005</v>
      </c>
      <c r="AH33" s="36">
        <v>8931.8140000000003</v>
      </c>
      <c r="AI33" s="36">
        <v>11077.835999999999</v>
      </c>
      <c r="AJ33" s="36">
        <v>14398.138999999999</v>
      </c>
      <c r="AK33" s="36">
        <v>14165.662</v>
      </c>
      <c r="AL33" s="36">
        <v>13528.895</v>
      </c>
      <c r="AM33" s="36">
        <v>13434.424747873069</v>
      </c>
      <c r="AN33" s="36">
        <v>12448.56222548418</v>
      </c>
      <c r="AO33" s="36">
        <v>12679.460654065129</v>
      </c>
      <c r="AP33" s="36">
        <v>13092.185059635796</v>
      </c>
      <c r="AQ33" s="36">
        <v>13241.141175663412</v>
      </c>
      <c r="AR33" s="36">
        <v>13358.57289196169</v>
      </c>
      <c r="AS33" s="36">
        <v>13482.443511584272</v>
      </c>
      <c r="AT33" s="36">
        <v>13665.222952354605</v>
      </c>
      <c r="AU33" s="36">
        <v>13877.462791013297</v>
      </c>
      <c r="AV33" s="36">
        <v>14085.859551032185</v>
      </c>
      <c r="AW33" s="36">
        <v>14301.469939336734</v>
      </c>
    </row>
    <row r="34" spans="1:49" x14ac:dyDescent="0.35">
      <c r="A34" s="1"/>
      <c r="B34" s="69"/>
      <c r="C34" s="50"/>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row>
    <row r="35" spans="1:49" x14ac:dyDescent="0.35">
      <c r="A35" s="1"/>
      <c r="B35" s="68" t="s">
        <v>178</v>
      </c>
      <c r="C35" s="50"/>
      <c r="D35" s="36">
        <v>2826.1350000000002</v>
      </c>
      <c r="E35" s="36">
        <v>3006.241</v>
      </c>
      <c r="F35" s="36">
        <v>2797.5349999999999</v>
      </c>
      <c r="G35" s="36">
        <v>3112.09</v>
      </c>
      <c r="H35" s="36">
        <v>3326.1619999999998</v>
      </c>
      <c r="I35" s="36">
        <v>3183.241</v>
      </c>
      <c r="J35" s="36">
        <v>3532.069</v>
      </c>
      <c r="K35" s="36">
        <v>3450.239</v>
      </c>
      <c r="L35" s="36">
        <v>3402.125</v>
      </c>
      <c r="M35" s="36">
        <v>3407.6979999999999</v>
      </c>
      <c r="N35" s="36">
        <v>3235.84</v>
      </c>
      <c r="O35" s="36">
        <v>3481.7060000000001</v>
      </c>
      <c r="P35" s="36">
        <v>3270.5650000000001</v>
      </c>
      <c r="Q35" s="36">
        <v>3367.5329999999999</v>
      </c>
      <c r="R35" s="36">
        <v>3648.3739999999998</v>
      </c>
      <c r="S35" s="36">
        <v>4025.46</v>
      </c>
      <c r="T35" s="36">
        <v>4340.799</v>
      </c>
      <c r="U35" s="36">
        <v>4743.3649999999998</v>
      </c>
      <c r="V35" s="36">
        <v>5647.5349999999999</v>
      </c>
      <c r="W35" s="36">
        <v>5667.9709999999995</v>
      </c>
      <c r="X35" s="36">
        <v>6218.9930000000004</v>
      </c>
      <c r="Y35" s="36">
        <v>6757.3940000000002</v>
      </c>
      <c r="Z35" s="36">
        <v>6752.3410000000003</v>
      </c>
      <c r="AA35" s="36">
        <v>6897.9229999999998</v>
      </c>
      <c r="AB35" s="36">
        <v>6757.4380000000001</v>
      </c>
      <c r="AC35" s="36">
        <v>6613.5640000000003</v>
      </c>
      <c r="AD35" s="36">
        <v>6523.5339999999997</v>
      </c>
      <c r="AE35" s="36">
        <v>6710.7860000000001</v>
      </c>
      <c r="AF35" s="36">
        <v>6862.7420000000002</v>
      </c>
      <c r="AG35" s="36">
        <v>7164.0910000000003</v>
      </c>
      <c r="AH35" s="36">
        <v>6933.1180000000004</v>
      </c>
      <c r="AI35" s="36">
        <v>6971.268</v>
      </c>
      <c r="AJ35" s="36">
        <v>8804.6219999999994</v>
      </c>
      <c r="AK35" s="36">
        <v>9048.8819999999996</v>
      </c>
      <c r="AL35" s="36">
        <v>8142.5420000000004</v>
      </c>
      <c r="AM35" s="36">
        <v>8210.7030215516352</v>
      </c>
      <c r="AN35" s="36">
        <v>8303.7604622673534</v>
      </c>
      <c r="AO35" s="36">
        <v>8256.2527812087174</v>
      </c>
      <c r="AP35" s="36">
        <v>8078.809955788116</v>
      </c>
      <c r="AQ35" s="36">
        <v>8022.7813515753287</v>
      </c>
      <c r="AR35" s="36">
        <v>7976.6577797650734</v>
      </c>
      <c r="AS35" s="36">
        <v>7950.6263879260496</v>
      </c>
      <c r="AT35" s="36">
        <v>7992.2401083592977</v>
      </c>
      <c r="AU35" s="36">
        <v>8067.6931049117884</v>
      </c>
      <c r="AV35" s="36">
        <v>8191.409731001042</v>
      </c>
      <c r="AW35" s="36">
        <v>8244.1087549443091</v>
      </c>
    </row>
    <row r="36" spans="1:49" x14ac:dyDescent="0.35">
      <c r="A36" s="1"/>
      <c r="B36" s="70" t="s">
        <v>251</v>
      </c>
      <c r="C36" s="50"/>
      <c r="D36" s="36">
        <v>1432.6579999999999</v>
      </c>
      <c r="E36" s="36">
        <v>1437.0329999999999</v>
      </c>
      <c r="F36" s="36">
        <v>1330.307</v>
      </c>
      <c r="G36" s="36">
        <v>1513.412</v>
      </c>
      <c r="H36" s="36">
        <v>1577.126</v>
      </c>
      <c r="I36" s="36">
        <v>1408.079</v>
      </c>
      <c r="J36" s="36">
        <v>1538.931</v>
      </c>
      <c r="K36" s="36">
        <v>1502.3810000000001</v>
      </c>
      <c r="L36" s="36">
        <v>1465.8340000000001</v>
      </c>
      <c r="M36" s="36">
        <v>1404.797</v>
      </c>
      <c r="N36" s="36">
        <v>1341.6469999999999</v>
      </c>
      <c r="O36" s="36">
        <v>1373.424</v>
      </c>
      <c r="P36" s="36">
        <v>1275.9010000000001</v>
      </c>
      <c r="Q36" s="36">
        <v>1516.366</v>
      </c>
      <c r="R36" s="36">
        <v>1685.97</v>
      </c>
      <c r="S36" s="36">
        <v>1778.944</v>
      </c>
      <c r="T36" s="36">
        <v>1825.1890000000001</v>
      </c>
      <c r="U36" s="36">
        <v>1979.25</v>
      </c>
      <c r="V36" s="36">
        <v>2549.502</v>
      </c>
      <c r="W36" s="36">
        <v>2866.855</v>
      </c>
      <c r="X36" s="36">
        <v>3191.8330000000001</v>
      </c>
      <c r="Y36" s="36">
        <v>3593.39</v>
      </c>
      <c r="Z36" s="36">
        <v>3445.0630000000001</v>
      </c>
      <c r="AA36" s="36">
        <v>3598.018</v>
      </c>
      <c r="AB36" s="36">
        <v>3507.1</v>
      </c>
      <c r="AC36" s="36">
        <v>3549.5659999999998</v>
      </c>
      <c r="AD36" s="36">
        <v>3331.8649999999998</v>
      </c>
      <c r="AE36" s="36">
        <v>3478.85</v>
      </c>
      <c r="AF36" s="36">
        <v>3568.402</v>
      </c>
      <c r="AG36" s="36">
        <v>3844.85</v>
      </c>
      <c r="AH36" s="36">
        <v>3873.027</v>
      </c>
      <c r="AI36" s="36">
        <v>3668.9450000000002</v>
      </c>
      <c r="AJ36" s="36">
        <v>4915.5690000000004</v>
      </c>
      <c r="AK36" s="36">
        <v>5171.5720000000001</v>
      </c>
      <c r="AL36" s="36">
        <v>4286.6229999999996</v>
      </c>
      <c r="AM36" s="36">
        <v>4320.761230297795</v>
      </c>
      <c r="AN36" s="36">
        <v>4316.9275619403925</v>
      </c>
      <c r="AO36" s="36">
        <v>4304.4113350101379</v>
      </c>
      <c r="AP36" s="36">
        <v>4262.4513332907154</v>
      </c>
      <c r="AQ36" s="36">
        <v>4217.8540122319882</v>
      </c>
      <c r="AR36" s="36">
        <v>4162.2308122285176</v>
      </c>
      <c r="AS36" s="36">
        <v>4124.2386374743319</v>
      </c>
      <c r="AT36" s="36">
        <v>4122.7422090767413</v>
      </c>
      <c r="AU36" s="36">
        <v>4139.3695094581126</v>
      </c>
      <c r="AV36" s="36">
        <v>4205.734172240027</v>
      </c>
      <c r="AW36" s="36">
        <v>4218.0860516133916</v>
      </c>
    </row>
    <row r="37" spans="1:49" x14ac:dyDescent="0.35">
      <c r="A37" s="1"/>
      <c r="B37" s="71" t="s">
        <v>252</v>
      </c>
      <c r="C37" s="50"/>
      <c r="D37" s="36">
        <v>1022.453</v>
      </c>
      <c r="E37" s="36">
        <v>1008.846</v>
      </c>
      <c r="F37" s="36">
        <v>942.93399999999997</v>
      </c>
      <c r="G37" s="36">
        <v>1118.2550000000001</v>
      </c>
      <c r="H37" s="36">
        <v>1170.902</v>
      </c>
      <c r="I37" s="36">
        <v>1050.4369999999999</v>
      </c>
      <c r="J37" s="36">
        <v>1161.8710000000001</v>
      </c>
      <c r="K37" s="36">
        <v>1081.6859999999999</v>
      </c>
      <c r="L37" s="36">
        <v>1054.481</v>
      </c>
      <c r="M37" s="36">
        <v>946.08500000000004</v>
      </c>
      <c r="N37" s="36">
        <v>883.05100000000004</v>
      </c>
      <c r="O37" s="36">
        <v>895.85299999999995</v>
      </c>
      <c r="P37" s="36">
        <v>765.13599999999997</v>
      </c>
      <c r="Q37" s="36">
        <v>950</v>
      </c>
      <c r="R37" s="36">
        <v>1060</v>
      </c>
      <c r="S37" s="36">
        <v>1190</v>
      </c>
      <c r="T37" s="36">
        <v>1170</v>
      </c>
      <c r="U37" s="36">
        <v>1270</v>
      </c>
      <c r="V37" s="36">
        <v>1680</v>
      </c>
      <c r="W37" s="36">
        <v>1870</v>
      </c>
      <c r="X37" s="36">
        <v>2180</v>
      </c>
      <c r="Y37" s="36">
        <v>2460</v>
      </c>
      <c r="Z37" s="36">
        <v>2360</v>
      </c>
      <c r="AA37" s="36">
        <v>2450</v>
      </c>
      <c r="AB37" s="36">
        <v>2220</v>
      </c>
      <c r="AC37" s="36">
        <v>2260</v>
      </c>
      <c r="AD37" s="36">
        <v>2080</v>
      </c>
      <c r="AE37" s="36">
        <v>2160</v>
      </c>
      <c r="AF37" s="36">
        <v>2130</v>
      </c>
      <c r="AG37" s="36">
        <v>2300</v>
      </c>
      <c r="AH37" s="36">
        <v>2180</v>
      </c>
      <c r="AI37" s="36">
        <v>2160</v>
      </c>
      <c r="AJ37" s="36">
        <v>3130</v>
      </c>
      <c r="AK37" s="36">
        <v>3170</v>
      </c>
      <c r="AL37" s="36">
        <v>2650</v>
      </c>
      <c r="AM37" s="36">
        <v>2558.5813136936517</v>
      </c>
      <c r="AN37" s="36">
        <v>2530.3313550995867</v>
      </c>
      <c r="AO37" s="36">
        <v>2573.486737241773</v>
      </c>
      <c r="AP37" s="36">
        <v>2601.6140546983547</v>
      </c>
      <c r="AQ37" s="36">
        <v>2619.55092893553</v>
      </c>
      <c r="AR37" s="36">
        <v>2622.8011637369282</v>
      </c>
      <c r="AS37" s="36">
        <v>2634.7631865778271</v>
      </c>
      <c r="AT37" s="36">
        <v>2665.3064216646444</v>
      </c>
      <c r="AU37" s="36">
        <v>2704.4421602934435</v>
      </c>
      <c r="AV37" s="36">
        <v>2783.3908989176912</v>
      </c>
      <c r="AW37" s="36">
        <v>2802.4564207329663</v>
      </c>
    </row>
    <row r="38" spans="1:49" x14ac:dyDescent="0.35">
      <c r="A38" s="1"/>
      <c r="B38" s="71" t="s">
        <v>253</v>
      </c>
      <c r="C38" s="50"/>
      <c r="D38" s="36">
        <v>325.71800000000002</v>
      </c>
      <c r="E38" s="36">
        <v>330.93400000000003</v>
      </c>
      <c r="F38" s="36">
        <v>293.95600000000002</v>
      </c>
      <c r="G38" s="36">
        <v>301.98700000000002</v>
      </c>
      <c r="H38" s="36">
        <v>306.19400000000002</v>
      </c>
      <c r="I38" s="36">
        <v>269.40100000000001</v>
      </c>
      <c r="J38" s="36">
        <v>270.75099999999998</v>
      </c>
      <c r="K38" s="36">
        <v>303.767</v>
      </c>
      <c r="L38" s="36">
        <v>288.48899999999998</v>
      </c>
      <c r="M38" s="36">
        <v>322.92599999999999</v>
      </c>
      <c r="N38" s="36">
        <v>323.05099999999999</v>
      </c>
      <c r="O38" s="36">
        <v>324.80900000000003</v>
      </c>
      <c r="P38" s="36">
        <v>323.42099999999999</v>
      </c>
      <c r="Q38" s="36">
        <v>396.36599999999999</v>
      </c>
      <c r="R38" s="36">
        <v>445.97</v>
      </c>
      <c r="S38" s="36">
        <v>348.94400000000002</v>
      </c>
      <c r="T38" s="36">
        <v>385.18900000000002</v>
      </c>
      <c r="U38" s="36">
        <v>419.25</v>
      </c>
      <c r="V38" s="36">
        <v>529.50199999999995</v>
      </c>
      <c r="W38" s="36">
        <v>606.85500000000002</v>
      </c>
      <c r="X38" s="36">
        <v>631.83299999999997</v>
      </c>
      <c r="Y38" s="36">
        <v>703.39</v>
      </c>
      <c r="Z38" s="36">
        <v>575.06299999999999</v>
      </c>
      <c r="AA38" s="36">
        <v>638.01800000000003</v>
      </c>
      <c r="AB38" s="36">
        <v>777.1</v>
      </c>
      <c r="AC38" s="36">
        <v>799.56600000000003</v>
      </c>
      <c r="AD38" s="36">
        <v>731.86500000000001</v>
      </c>
      <c r="AE38" s="36">
        <v>858.85</v>
      </c>
      <c r="AF38" s="36">
        <v>928.40200000000004</v>
      </c>
      <c r="AG38" s="36">
        <v>1064.8499999999999</v>
      </c>
      <c r="AH38" s="36">
        <v>1233.027</v>
      </c>
      <c r="AI38" s="36">
        <v>978.94500000000005</v>
      </c>
      <c r="AJ38" s="36">
        <v>1225.569</v>
      </c>
      <c r="AK38" s="36">
        <v>1331.5719999999999</v>
      </c>
      <c r="AL38" s="36">
        <v>996.62300000000005</v>
      </c>
      <c r="AM38" s="36">
        <v>1160.007663354794</v>
      </c>
      <c r="AN38" s="36">
        <v>1203.5634203458712</v>
      </c>
      <c r="AO38" s="36">
        <v>1125.2769381312235</v>
      </c>
      <c r="AP38" s="36">
        <v>1045.5849468138613</v>
      </c>
      <c r="AQ38" s="36">
        <v>974.78035255170539</v>
      </c>
      <c r="AR38" s="36">
        <v>909.19099103184431</v>
      </c>
      <c r="AS38" s="36">
        <v>855.63765948293053</v>
      </c>
      <c r="AT38" s="36">
        <v>818.7115244638444</v>
      </c>
      <c r="AU38" s="36">
        <v>789.56828328957545</v>
      </c>
      <c r="AV38" s="36">
        <v>769.7916371341305</v>
      </c>
      <c r="AW38" s="36">
        <v>755.75670159888637</v>
      </c>
    </row>
    <row r="39" spans="1:49" x14ac:dyDescent="0.35">
      <c r="A39" s="1"/>
      <c r="B39" s="71" t="s">
        <v>254</v>
      </c>
      <c r="C39" s="50"/>
      <c r="D39" s="36">
        <v>84.486999999999995</v>
      </c>
      <c r="E39" s="36">
        <v>97.253</v>
      </c>
      <c r="F39" s="36">
        <v>93.417000000000002</v>
      </c>
      <c r="G39" s="36">
        <v>93.17</v>
      </c>
      <c r="H39" s="36">
        <v>100.03</v>
      </c>
      <c r="I39" s="36">
        <v>88.241</v>
      </c>
      <c r="J39" s="36">
        <v>106.309</v>
      </c>
      <c r="K39" s="36">
        <v>116.928</v>
      </c>
      <c r="L39" s="36">
        <v>122.864</v>
      </c>
      <c r="M39" s="36">
        <v>135.786</v>
      </c>
      <c r="N39" s="36">
        <v>135.54499999999999</v>
      </c>
      <c r="O39" s="36">
        <v>152.762</v>
      </c>
      <c r="P39" s="36">
        <v>187.34399999999999</v>
      </c>
      <c r="Q39" s="36">
        <v>170</v>
      </c>
      <c r="R39" s="36">
        <v>180</v>
      </c>
      <c r="S39" s="36">
        <v>240</v>
      </c>
      <c r="T39" s="36">
        <v>270</v>
      </c>
      <c r="U39" s="36">
        <v>290</v>
      </c>
      <c r="V39" s="36">
        <v>340</v>
      </c>
      <c r="W39" s="36">
        <v>390</v>
      </c>
      <c r="X39" s="36">
        <v>380</v>
      </c>
      <c r="Y39" s="36">
        <v>430</v>
      </c>
      <c r="Z39" s="36">
        <v>510</v>
      </c>
      <c r="AA39" s="36">
        <v>510</v>
      </c>
      <c r="AB39" s="36">
        <v>510</v>
      </c>
      <c r="AC39" s="36">
        <v>490</v>
      </c>
      <c r="AD39" s="36">
        <v>520</v>
      </c>
      <c r="AE39" s="36">
        <v>460</v>
      </c>
      <c r="AF39" s="36">
        <v>510</v>
      </c>
      <c r="AG39" s="36">
        <v>480</v>
      </c>
      <c r="AH39" s="36">
        <v>460</v>
      </c>
      <c r="AI39" s="36">
        <v>530</v>
      </c>
      <c r="AJ39" s="36">
        <v>560</v>
      </c>
      <c r="AK39" s="36">
        <v>670</v>
      </c>
      <c r="AL39" s="36">
        <v>640</v>
      </c>
      <c r="AM39" s="36">
        <v>602.17225324934918</v>
      </c>
      <c r="AN39" s="36">
        <v>583.03278649493461</v>
      </c>
      <c r="AO39" s="36">
        <v>605.64765963714103</v>
      </c>
      <c r="AP39" s="36">
        <v>615.25233177849907</v>
      </c>
      <c r="AQ39" s="36">
        <v>623.52273074475352</v>
      </c>
      <c r="AR39" s="36">
        <v>630.23865745974524</v>
      </c>
      <c r="AS39" s="36">
        <v>633.83779141357479</v>
      </c>
      <c r="AT39" s="36">
        <v>638.72426294825243</v>
      </c>
      <c r="AU39" s="36">
        <v>645.35906587509328</v>
      </c>
      <c r="AV39" s="36">
        <v>652.55163618820518</v>
      </c>
      <c r="AW39" s="36">
        <v>659.87292928153897</v>
      </c>
    </row>
    <row r="40" spans="1:49" x14ac:dyDescent="0.35">
      <c r="A40" s="1"/>
      <c r="B40" s="70" t="s">
        <v>183</v>
      </c>
      <c r="C40" s="50"/>
      <c r="D40" s="36">
        <v>579.298</v>
      </c>
      <c r="E40" s="36">
        <v>634.27099999999996</v>
      </c>
      <c r="F40" s="36">
        <v>611.67999999999995</v>
      </c>
      <c r="G40" s="36">
        <v>617.48</v>
      </c>
      <c r="H40" s="36">
        <v>626.17999999999995</v>
      </c>
      <c r="I40" s="36">
        <v>662.64400000000001</v>
      </c>
      <c r="J40" s="36">
        <v>768.99900000000002</v>
      </c>
      <c r="K40" s="36">
        <v>814.005</v>
      </c>
      <c r="L40" s="36">
        <v>771</v>
      </c>
      <c r="M40" s="36">
        <v>749.68299999999999</v>
      </c>
      <c r="N40" s="36">
        <v>772.27</v>
      </c>
      <c r="O40" s="36">
        <v>800.12699999999995</v>
      </c>
      <c r="P40" s="36">
        <v>806.53099999999995</v>
      </c>
      <c r="Q40" s="36">
        <v>741.83799999999997</v>
      </c>
      <c r="R40" s="36">
        <v>817.68700000000001</v>
      </c>
      <c r="S40" s="36">
        <v>961.35599999999999</v>
      </c>
      <c r="T40" s="36">
        <v>1090.838</v>
      </c>
      <c r="U40" s="36">
        <v>1342.64</v>
      </c>
      <c r="V40" s="36">
        <v>1602.557</v>
      </c>
      <c r="W40" s="36">
        <v>1269.037</v>
      </c>
      <c r="X40" s="36">
        <v>1347.181</v>
      </c>
      <c r="Y40" s="36">
        <v>1535.0640000000001</v>
      </c>
      <c r="Z40" s="36">
        <v>1782.17</v>
      </c>
      <c r="AA40" s="36">
        <v>1758.835</v>
      </c>
      <c r="AB40" s="36">
        <v>1712.855</v>
      </c>
      <c r="AC40" s="36">
        <v>1438.499</v>
      </c>
      <c r="AD40" s="36">
        <v>1522.807</v>
      </c>
      <c r="AE40" s="36">
        <v>1415.5930000000001</v>
      </c>
      <c r="AF40" s="36">
        <v>1511.9480000000001</v>
      </c>
      <c r="AG40" s="36">
        <v>1430.827</v>
      </c>
      <c r="AH40" s="36">
        <v>1425.143</v>
      </c>
      <c r="AI40" s="36">
        <v>1571.1410000000001</v>
      </c>
      <c r="AJ40" s="36">
        <v>2050.431</v>
      </c>
      <c r="AK40" s="36">
        <v>1952.4639999999999</v>
      </c>
      <c r="AL40" s="36">
        <v>1808.3610000000001</v>
      </c>
      <c r="AM40" s="36">
        <v>1790.8844756525891</v>
      </c>
      <c r="AN40" s="36">
        <v>2015.5207053352813</v>
      </c>
      <c r="AO40" s="36">
        <v>2008.3357216157913</v>
      </c>
      <c r="AP40" s="36">
        <v>1907.8371476241682</v>
      </c>
      <c r="AQ40" s="36">
        <v>1908.3956237747575</v>
      </c>
      <c r="AR40" s="36">
        <v>1924.4982242991896</v>
      </c>
      <c r="AS40" s="36">
        <v>1936.7314961811794</v>
      </c>
      <c r="AT40" s="36">
        <v>1967.9966364059067</v>
      </c>
      <c r="AU40" s="36">
        <v>2008.5880965389467</v>
      </c>
      <c r="AV40" s="36">
        <v>2045.6269755240437</v>
      </c>
      <c r="AW40" s="36">
        <v>2067.2784891564156</v>
      </c>
    </row>
    <row r="41" spans="1:49" x14ac:dyDescent="0.35">
      <c r="A41" s="1"/>
      <c r="B41" s="71" t="s">
        <v>184</v>
      </c>
      <c r="C41" s="50"/>
      <c r="D41" s="36">
        <v>57.771999999999998</v>
      </c>
      <c r="E41" s="36">
        <v>57.491999999999997</v>
      </c>
      <c r="F41" s="36">
        <v>56.984999999999999</v>
      </c>
      <c r="G41" s="36">
        <v>60.744999999999997</v>
      </c>
      <c r="H41" s="36">
        <v>47.48</v>
      </c>
      <c r="I41" s="36">
        <v>80.841999999999999</v>
      </c>
      <c r="J41" s="36">
        <v>76.665999999999997</v>
      </c>
      <c r="K41" s="36">
        <v>93.132999999999996</v>
      </c>
      <c r="L41" s="36">
        <v>80.372</v>
      </c>
      <c r="M41" s="36">
        <v>66.543000000000006</v>
      </c>
      <c r="N41" s="36">
        <v>69.367000000000004</v>
      </c>
      <c r="O41" s="36">
        <v>65.245999999999995</v>
      </c>
      <c r="P41" s="36">
        <v>84.447000000000003</v>
      </c>
      <c r="Q41" s="36">
        <v>75.340999999999994</v>
      </c>
      <c r="R41" s="36">
        <v>69.346999999999994</v>
      </c>
      <c r="S41" s="36">
        <v>73.698999999999998</v>
      </c>
      <c r="T41" s="36">
        <v>103.357</v>
      </c>
      <c r="U41" s="36">
        <v>103.001</v>
      </c>
      <c r="V41" s="36">
        <v>97.96</v>
      </c>
      <c r="W41" s="36">
        <v>94.518000000000001</v>
      </c>
      <c r="X41" s="36">
        <v>100.783</v>
      </c>
      <c r="Y41" s="36">
        <v>96.655000000000001</v>
      </c>
      <c r="Z41" s="36">
        <v>137.637</v>
      </c>
      <c r="AA41" s="36">
        <v>137.29599999999999</v>
      </c>
      <c r="AB41" s="36">
        <v>115.706</v>
      </c>
      <c r="AC41" s="36">
        <v>129.70500000000001</v>
      </c>
      <c r="AD41" s="36">
        <v>144.22999999999999</v>
      </c>
      <c r="AE41" s="36">
        <v>140.136</v>
      </c>
      <c r="AF41" s="36">
        <v>144.63200000000001</v>
      </c>
      <c r="AG41" s="36">
        <v>166.095</v>
      </c>
      <c r="AH41" s="36">
        <v>142.523</v>
      </c>
      <c r="AI41" s="36">
        <v>136.59800000000001</v>
      </c>
      <c r="AJ41" s="36">
        <v>166.46600000000001</v>
      </c>
      <c r="AK41" s="36">
        <v>145.96299999999999</v>
      </c>
      <c r="AL41" s="36">
        <v>157.399</v>
      </c>
      <c r="AM41" s="36">
        <v>164.56339018212145</v>
      </c>
      <c r="AN41" s="36">
        <v>175.18621558282186</v>
      </c>
      <c r="AO41" s="36">
        <v>181.24864016808971</v>
      </c>
      <c r="AP41" s="36">
        <v>187.10540885343653</v>
      </c>
      <c r="AQ41" s="36">
        <v>193.11324904044142</v>
      </c>
      <c r="AR41" s="36">
        <v>197.40796229055502</v>
      </c>
      <c r="AS41" s="36">
        <v>201.36220372360833</v>
      </c>
      <c r="AT41" s="36">
        <v>207.27049662010975</v>
      </c>
      <c r="AU41" s="36">
        <v>212.63817389653266</v>
      </c>
      <c r="AV41" s="36">
        <v>215.33113997107682</v>
      </c>
      <c r="AW41" s="36">
        <v>215.45055537047119</v>
      </c>
    </row>
    <row r="42" spans="1:49" x14ac:dyDescent="0.35">
      <c r="A42" s="1"/>
      <c r="B42" s="71" t="s">
        <v>185</v>
      </c>
      <c r="C42" s="50"/>
      <c r="D42" s="36">
        <v>187.64699999999999</v>
      </c>
      <c r="E42" s="36">
        <v>199.18700000000001</v>
      </c>
      <c r="F42" s="36">
        <v>184.15600000000001</v>
      </c>
      <c r="G42" s="36">
        <v>187.06899999999999</v>
      </c>
      <c r="H42" s="36">
        <v>202.28800000000001</v>
      </c>
      <c r="I42" s="36">
        <v>213.12200000000001</v>
      </c>
      <c r="J42" s="36">
        <v>264.375</v>
      </c>
      <c r="K42" s="36">
        <v>240.32499999999999</v>
      </c>
      <c r="L42" s="36">
        <v>242.08199999999999</v>
      </c>
      <c r="M42" s="36">
        <v>220.22499999999999</v>
      </c>
      <c r="N42" s="36">
        <v>234.465</v>
      </c>
      <c r="O42" s="36">
        <v>249.982</v>
      </c>
      <c r="P42" s="36">
        <v>219.27699999999999</v>
      </c>
      <c r="Q42" s="36">
        <v>220</v>
      </c>
      <c r="R42" s="36">
        <v>240</v>
      </c>
      <c r="S42" s="36">
        <v>260</v>
      </c>
      <c r="T42" s="36">
        <v>270</v>
      </c>
      <c r="U42" s="36">
        <v>450</v>
      </c>
      <c r="V42" s="36">
        <v>550</v>
      </c>
      <c r="W42" s="36">
        <v>380</v>
      </c>
      <c r="X42" s="36">
        <v>410</v>
      </c>
      <c r="Y42" s="36">
        <v>490</v>
      </c>
      <c r="Z42" s="36">
        <v>610</v>
      </c>
      <c r="AA42" s="36">
        <v>620</v>
      </c>
      <c r="AB42" s="36">
        <v>560</v>
      </c>
      <c r="AC42" s="36">
        <v>480</v>
      </c>
      <c r="AD42" s="36">
        <v>500</v>
      </c>
      <c r="AE42" s="36">
        <v>435</v>
      </c>
      <c r="AF42" s="36">
        <v>485</v>
      </c>
      <c r="AG42" s="36">
        <v>465</v>
      </c>
      <c r="AH42" s="36">
        <v>480</v>
      </c>
      <c r="AI42" s="36">
        <v>490</v>
      </c>
      <c r="AJ42" s="36">
        <v>610</v>
      </c>
      <c r="AK42" s="36">
        <v>630</v>
      </c>
      <c r="AL42" s="36">
        <v>590</v>
      </c>
      <c r="AM42" s="36">
        <v>591.83905978250596</v>
      </c>
      <c r="AN42" s="36">
        <v>626.13926047404448</v>
      </c>
      <c r="AO42" s="36">
        <v>682.70196030016871</v>
      </c>
      <c r="AP42" s="36">
        <v>622.33929552218308</v>
      </c>
      <c r="AQ42" s="36">
        <v>610.56678109973655</v>
      </c>
      <c r="AR42" s="36">
        <v>598.64076286139698</v>
      </c>
      <c r="AS42" s="36">
        <v>582.98602392242969</v>
      </c>
      <c r="AT42" s="36">
        <v>584.94385735073047</v>
      </c>
      <c r="AU42" s="36">
        <v>597.39271214279199</v>
      </c>
      <c r="AV42" s="36">
        <v>609.50716798132237</v>
      </c>
      <c r="AW42" s="36">
        <v>615.42236724644977</v>
      </c>
    </row>
    <row r="43" spans="1:49" x14ac:dyDescent="0.35">
      <c r="A43" s="1"/>
      <c r="B43" s="71" t="s">
        <v>186</v>
      </c>
      <c r="C43" s="50"/>
      <c r="D43" s="36">
        <v>170.38800000000001</v>
      </c>
      <c r="E43" s="36">
        <v>215.97</v>
      </c>
      <c r="F43" s="36">
        <v>224.95400000000001</v>
      </c>
      <c r="G43" s="36">
        <v>221.857</v>
      </c>
      <c r="H43" s="36">
        <v>234.322</v>
      </c>
      <c r="I43" s="36">
        <v>227.11</v>
      </c>
      <c r="J43" s="36">
        <v>253.49799999999999</v>
      </c>
      <c r="K43" s="36">
        <v>290.14699999999999</v>
      </c>
      <c r="L43" s="36">
        <v>284.21899999999999</v>
      </c>
      <c r="M43" s="36">
        <v>287.98700000000002</v>
      </c>
      <c r="N43" s="36">
        <v>268.12299999999999</v>
      </c>
      <c r="O43" s="36">
        <v>285.67899999999997</v>
      </c>
      <c r="P43" s="36">
        <v>299.44099999999997</v>
      </c>
      <c r="Q43" s="36">
        <v>260</v>
      </c>
      <c r="R43" s="36">
        <v>280</v>
      </c>
      <c r="S43" s="36">
        <v>290</v>
      </c>
      <c r="T43" s="36">
        <v>350</v>
      </c>
      <c r="U43" s="36">
        <v>380</v>
      </c>
      <c r="V43" s="36">
        <v>420</v>
      </c>
      <c r="W43" s="36">
        <v>410</v>
      </c>
      <c r="X43" s="36">
        <v>390</v>
      </c>
      <c r="Y43" s="36">
        <v>410</v>
      </c>
      <c r="Z43" s="36">
        <v>480</v>
      </c>
      <c r="AA43" s="36">
        <v>460</v>
      </c>
      <c r="AB43" s="36">
        <v>490</v>
      </c>
      <c r="AC43" s="36">
        <v>400</v>
      </c>
      <c r="AD43" s="36">
        <v>450</v>
      </c>
      <c r="AE43" s="36">
        <v>450</v>
      </c>
      <c r="AF43" s="36">
        <v>460</v>
      </c>
      <c r="AG43" s="36">
        <v>405</v>
      </c>
      <c r="AH43" s="36">
        <v>450</v>
      </c>
      <c r="AI43" s="36">
        <v>510</v>
      </c>
      <c r="AJ43" s="36">
        <v>730</v>
      </c>
      <c r="AK43" s="36">
        <v>700</v>
      </c>
      <c r="AL43" s="36">
        <v>590</v>
      </c>
      <c r="AM43" s="36">
        <v>559.14377467620034</v>
      </c>
      <c r="AN43" s="36">
        <v>561.48692828641106</v>
      </c>
      <c r="AO43" s="36">
        <v>568.60802745323713</v>
      </c>
      <c r="AP43" s="36">
        <v>578.24262013358248</v>
      </c>
      <c r="AQ43" s="36">
        <v>586.24404135190298</v>
      </c>
      <c r="AR43" s="36">
        <v>592.51307855581172</v>
      </c>
      <c r="AS43" s="36">
        <v>598.02207118736669</v>
      </c>
      <c r="AT43" s="36">
        <v>603.86619423191587</v>
      </c>
      <c r="AU43" s="36">
        <v>610.71408725182187</v>
      </c>
      <c r="AV43" s="36">
        <v>617.264583928251</v>
      </c>
      <c r="AW43" s="36">
        <v>623.29823327168526</v>
      </c>
    </row>
    <row r="44" spans="1:49" x14ac:dyDescent="0.35">
      <c r="A44" s="1"/>
      <c r="B44" s="71" t="s">
        <v>187</v>
      </c>
      <c r="C44" s="50"/>
      <c r="D44" s="36">
        <v>163.49100000000001</v>
      </c>
      <c r="E44" s="36">
        <v>161.62200000000001</v>
      </c>
      <c r="F44" s="36">
        <v>145.58500000000001</v>
      </c>
      <c r="G44" s="36">
        <v>147.809</v>
      </c>
      <c r="H44" s="36">
        <v>142.09</v>
      </c>
      <c r="I44" s="36">
        <v>141.57</v>
      </c>
      <c r="J44" s="36">
        <v>174.46</v>
      </c>
      <c r="K44" s="36">
        <v>190.4</v>
      </c>
      <c r="L44" s="36">
        <v>164.327</v>
      </c>
      <c r="M44" s="36">
        <v>174.928</v>
      </c>
      <c r="N44" s="36">
        <v>200.315</v>
      </c>
      <c r="O44" s="36">
        <v>199.22</v>
      </c>
      <c r="P44" s="36">
        <v>203.36600000000001</v>
      </c>
      <c r="Q44" s="36">
        <v>186.49700000000001</v>
      </c>
      <c r="R44" s="36">
        <v>228.34</v>
      </c>
      <c r="S44" s="36">
        <v>337.65699999999998</v>
      </c>
      <c r="T44" s="36">
        <v>367.48099999999999</v>
      </c>
      <c r="U44" s="36">
        <v>409.63900000000001</v>
      </c>
      <c r="V44" s="36">
        <v>534.59699999999998</v>
      </c>
      <c r="W44" s="36">
        <v>384.51900000000001</v>
      </c>
      <c r="X44" s="36">
        <v>446.39800000000002</v>
      </c>
      <c r="Y44" s="36">
        <v>538.40899999999999</v>
      </c>
      <c r="Z44" s="36">
        <v>554.53300000000002</v>
      </c>
      <c r="AA44" s="36">
        <v>541.53899999999999</v>
      </c>
      <c r="AB44" s="36">
        <v>547.149</v>
      </c>
      <c r="AC44" s="36">
        <v>428.79399999999998</v>
      </c>
      <c r="AD44" s="36">
        <v>428.577</v>
      </c>
      <c r="AE44" s="36">
        <v>390.45699999999999</v>
      </c>
      <c r="AF44" s="36">
        <v>422.315</v>
      </c>
      <c r="AG44" s="36">
        <v>394.73099999999999</v>
      </c>
      <c r="AH44" s="36">
        <v>352.61900000000003</v>
      </c>
      <c r="AI44" s="36">
        <v>434.54300000000001</v>
      </c>
      <c r="AJ44" s="36">
        <v>543.96600000000001</v>
      </c>
      <c r="AK44" s="36">
        <v>476.50099999999998</v>
      </c>
      <c r="AL44" s="36">
        <v>470.96199999999999</v>
      </c>
      <c r="AM44" s="36">
        <v>475.33825101176154</v>
      </c>
      <c r="AN44" s="36">
        <v>652.70830099200384</v>
      </c>
      <c r="AO44" s="36">
        <v>575.77709369429556</v>
      </c>
      <c r="AP44" s="36">
        <v>520.14982311496624</v>
      </c>
      <c r="AQ44" s="36">
        <v>518.47155228267661</v>
      </c>
      <c r="AR44" s="36">
        <v>535.93642059142587</v>
      </c>
      <c r="AS44" s="36">
        <v>554.36119734777469</v>
      </c>
      <c r="AT44" s="36">
        <v>571.91608820315048</v>
      </c>
      <c r="AU44" s="36">
        <v>587.84312324780024</v>
      </c>
      <c r="AV44" s="36">
        <v>603.5240836433934</v>
      </c>
      <c r="AW44" s="36">
        <v>613.10733326780939</v>
      </c>
    </row>
    <row r="45" spans="1:49" x14ac:dyDescent="0.35">
      <c r="A45" s="1"/>
      <c r="B45" s="70" t="s">
        <v>255</v>
      </c>
      <c r="C45" s="50"/>
      <c r="D45" s="36">
        <v>814.17899999999997</v>
      </c>
      <c r="E45" s="36">
        <v>934.93700000000001</v>
      </c>
      <c r="F45" s="36">
        <v>855.548</v>
      </c>
      <c r="G45" s="36">
        <v>981.19799999999998</v>
      </c>
      <c r="H45" s="36">
        <v>1122.856</v>
      </c>
      <c r="I45" s="36">
        <v>1112.518</v>
      </c>
      <c r="J45" s="36">
        <v>1224.1389999999999</v>
      </c>
      <c r="K45" s="36">
        <v>1133.8530000000001</v>
      </c>
      <c r="L45" s="36">
        <v>1165.2909999999999</v>
      </c>
      <c r="M45" s="36">
        <v>1253.2180000000001</v>
      </c>
      <c r="N45" s="36">
        <v>1121.923</v>
      </c>
      <c r="O45" s="36">
        <v>1308.155</v>
      </c>
      <c r="P45" s="36">
        <v>1188.133</v>
      </c>
      <c r="Q45" s="36">
        <v>1109.329</v>
      </c>
      <c r="R45" s="36">
        <v>1144.7170000000001</v>
      </c>
      <c r="S45" s="36">
        <v>1285.1600000000001</v>
      </c>
      <c r="T45" s="36">
        <v>1424.7719999999999</v>
      </c>
      <c r="U45" s="36">
        <v>1421.4749999999999</v>
      </c>
      <c r="V45" s="36">
        <v>1495.4760000000001</v>
      </c>
      <c r="W45" s="36">
        <v>1532.079</v>
      </c>
      <c r="X45" s="36">
        <v>1679.979</v>
      </c>
      <c r="Y45" s="36">
        <v>1628.94</v>
      </c>
      <c r="Z45" s="36">
        <v>1525.1079999999999</v>
      </c>
      <c r="AA45" s="36">
        <v>1541.07</v>
      </c>
      <c r="AB45" s="36">
        <v>1537.4839999999999</v>
      </c>
      <c r="AC45" s="36">
        <v>1625.499</v>
      </c>
      <c r="AD45" s="36">
        <v>1668.8620000000001</v>
      </c>
      <c r="AE45" s="36">
        <v>1816.3420000000001</v>
      </c>
      <c r="AF45" s="36">
        <v>1782.3920000000001</v>
      </c>
      <c r="AG45" s="36">
        <v>1888.414</v>
      </c>
      <c r="AH45" s="36">
        <v>1634.9490000000001</v>
      </c>
      <c r="AI45" s="36">
        <v>1731.182</v>
      </c>
      <c r="AJ45" s="36">
        <v>1838.6210000000001</v>
      </c>
      <c r="AK45" s="36">
        <v>1924.846</v>
      </c>
      <c r="AL45" s="36">
        <v>2047.558</v>
      </c>
      <c r="AM45" s="36">
        <v>2099.0573156012515</v>
      </c>
      <c r="AN45" s="36">
        <v>1971.3121949916799</v>
      </c>
      <c r="AO45" s="36">
        <v>1943.5057245827888</v>
      </c>
      <c r="AP45" s="36">
        <v>1908.5214748732319</v>
      </c>
      <c r="AQ45" s="36">
        <v>1896.5317155685834</v>
      </c>
      <c r="AR45" s="36">
        <v>1889.9287432373662</v>
      </c>
      <c r="AS45" s="36">
        <v>1889.6562542705378</v>
      </c>
      <c r="AT45" s="36">
        <v>1901.5012628766503</v>
      </c>
      <c r="AU45" s="36">
        <v>1919.7354989147289</v>
      </c>
      <c r="AV45" s="36">
        <v>1940.0485832369709</v>
      </c>
      <c r="AW45" s="36">
        <v>1958.7442141745018</v>
      </c>
    </row>
    <row r="46" spans="1:49" x14ac:dyDescent="0.35">
      <c r="A46" s="1"/>
      <c r="B46" s="71" t="s">
        <v>256</v>
      </c>
      <c r="C46" s="50"/>
      <c r="D46" s="36">
        <v>84.971000000000004</v>
      </c>
      <c r="E46" s="36">
        <v>93.861999999999995</v>
      </c>
      <c r="F46" s="36">
        <v>103.962</v>
      </c>
      <c r="G46" s="36">
        <v>124.11199999999999</v>
      </c>
      <c r="H46" s="36">
        <v>124.727</v>
      </c>
      <c r="I46" s="36">
        <v>86.682000000000002</v>
      </c>
      <c r="J46" s="36">
        <v>142.65299999999999</v>
      </c>
      <c r="K46" s="36">
        <v>127.996</v>
      </c>
      <c r="L46" s="36">
        <v>157.20400000000001</v>
      </c>
      <c r="M46" s="36">
        <v>127.24299999999999</v>
      </c>
      <c r="N46" s="36">
        <v>93.841999999999999</v>
      </c>
      <c r="O46" s="36">
        <v>100.836</v>
      </c>
      <c r="P46" s="36">
        <v>89.84</v>
      </c>
      <c r="Q46" s="36">
        <v>78.430999999999997</v>
      </c>
      <c r="R46" s="36">
        <v>83.022000000000006</v>
      </c>
      <c r="S46" s="36">
        <v>89.376000000000005</v>
      </c>
      <c r="T46" s="36">
        <v>87.760999999999996</v>
      </c>
      <c r="U46" s="36">
        <v>86.561999999999998</v>
      </c>
      <c r="V46" s="36">
        <v>83.478999999999999</v>
      </c>
      <c r="W46" s="36">
        <v>78.802000000000007</v>
      </c>
      <c r="X46" s="36">
        <v>99.831999999999994</v>
      </c>
      <c r="Y46" s="36">
        <v>80.013999999999996</v>
      </c>
      <c r="Z46" s="36">
        <v>91.641000000000005</v>
      </c>
      <c r="AA46" s="36">
        <v>115.22199999999999</v>
      </c>
      <c r="AB46" s="36">
        <v>73.296000000000006</v>
      </c>
      <c r="AC46" s="36">
        <v>112.29300000000001</v>
      </c>
      <c r="AD46" s="36">
        <v>97.870999999999995</v>
      </c>
      <c r="AE46" s="36">
        <v>70.286000000000001</v>
      </c>
      <c r="AF46" s="36">
        <v>69.382000000000005</v>
      </c>
      <c r="AG46" s="36">
        <v>86.307000000000002</v>
      </c>
      <c r="AH46" s="36">
        <v>55.652999999999999</v>
      </c>
      <c r="AI46" s="36">
        <v>65.465000000000003</v>
      </c>
      <c r="AJ46" s="36">
        <v>46.084000000000003</v>
      </c>
      <c r="AK46" s="36">
        <v>28.343</v>
      </c>
      <c r="AL46" s="36">
        <v>55.917999999999999</v>
      </c>
      <c r="AM46" s="36">
        <v>53.686003214056548</v>
      </c>
      <c r="AN46" s="36">
        <v>50.118244057790427</v>
      </c>
      <c r="AO46" s="36">
        <v>57.567540243958156</v>
      </c>
      <c r="AP46" s="36">
        <v>60.827120725216027</v>
      </c>
      <c r="AQ46" s="36">
        <v>63.394230972068193</v>
      </c>
      <c r="AR46" s="36">
        <v>65.278142010385864</v>
      </c>
      <c r="AS46" s="36">
        <v>66.595534529227166</v>
      </c>
      <c r="AT46" s="36">
        <v>68.144420512539966</v>
      </c>
      <c r="AU46" s="36">
        <v>69.939094396568748</v>
      </c>
      <c r="AV46" s="36">
        <v>71.724385559813754</v>
      </c>
      <c r="AW46" s="36">
        <v>73.458698398687886</v>
      </c>
    </row>
    <row r="47" spans="1:49" x14ac:dyDescent="0.35">
      <c r="A47" s="1"/>
      <c r="B47" s="71" t="s">
        <v>257</v>
      </c>
      <c r="C47" s="50"/>
      <c r="D47" s="36">
        <v>153.82499999999999</v>
      </c>
      <c r="E47" s="36">
        <v>222.495</v>
      </c>
      <c r="F47" s="36">
        <v>194.971</v>
      </c>
      <c r="G47" s="36">
        <v>250.40799999999999</v>
      </c>
      <c r="H47" s="36">
        <v>324.94900000000001</v>
      </c>
      <c r="I47" s="36">
        <v>270.17200000000003</v>
      </c>
      <c r="J47" s="36">
        <v>288.20800000000003</v>
      </c>
      <c r="K47" s="36">
        <v>157.65899999999999</v>
      </c>
      <c r="L47" s="36">
        <v>148.47300000000001</v>
      </c>
      <c r="M47" s="36">
        <v>189.41800000000001</v>
      </c>
      <c r="N47" s="36">
        <v>242.631</v>
      </c>
      <c r="O47" s="36">
        <v>320.101</v>
      </c>
      <c r="P47" s="36">
        <v>265.851</v>
      </c>
      <c r="Q47" s="36">
        <v>155.81899999999999</v>
      </c>
      <c r="R47" s="36">
        <v>168.38800000000001</v>
      </c>
      <c r="S47" s="36">
        <v>206.649</v>
      </c>
      <c r="T47" s="36">
        <v>234.68100000000001</v>
      </c>
      <c r="U47" s="36">
        <v>226.22900000000001</v>
      </c>
      <c r="V47" s="36">
        <v>242.35300000000001</v>
      </c>
      <c r="W47" s="36">
        <v>260.94799999999998</v>
      </c>
      <c r="X47" s="36">
        <v>243.68100000000001</v>
      </c>
      <c r="Y47" s="36">
        <v>266.90199999999999</v>
      </c>
      <c r="Z47" s="36">
        <v>242.34899999999999</v>
      </c>
      <c r="AA47" s="36">
        <v>151.072</v>
      </c>
      <c r="AB47" s="36">
        <v>226.66200000000001</v>
      </c>
      <c r="AC47" s="36">
        <v>203.185</v>
      </c>
      <c r="AD47" s="36">
        <v>272.31200000000001</v>
      </c>
      <c r="AE47" s="36">
        <v>359.68599999999998</v>
      </c>
      <c r="AF47" s="36">
        <v>358.03399999999999</v>
      </c>
      <c r="AG47" s="36">
        <v>274.88600000000002</v>
      </c>
      <c r="AH47" s="36">
        <v>195.155</v>
      </c>
      <c r="AI47" s="36">
        <v>215.75299999999999</v>
      </c>
      <c r="AJ47" s="36">
        <v>200.447</v>
      </c>
      <c r="AK47" s="36">
        <v>203.322</v>
      </c>
      <c r="AL47" s="36">
        <v>243.929</v>
      </c>
      <c r="AM47" s="36">
        <v>253.3131806958032</v>
      </c>
      <c r="AN47" s="36">
        <v>253.86103908217083</v>
      </c>
      <c r="AO47" s="36">
        <v>258.71581040069884</v>
      </c>
      <c r="AP47" s="36">
        <v>260.05566947978139</v>
      </c>
      <c r="AQ47" s="36">
        <v>260.55027347690839</v>
      </c>
      <c r="AR47" s="36">
        <v>261.49439591376802</v>
      </c>
      <c r="AS47" s="36">
        <v>261.77102201570153</v>
      </c>
      <c r="AT47" s="36">
        <v>261.61510827959114</v>
      </c>
      <c r="AU47" s="36">
        <v>261.22451427791952</v>
      </c>
      <c r="AV47" s="36">
        <v>260.95863351007711</v>
      </c>
      <c r="AW47" s="36">
        <v>260.11960248556659</v>
      </c>
    </row>
    <row r="48" spans="1:49" x14ac:dyDescent="0.35">
      <c r="A48" s="1"/>
      <c r="B48" s="71" t="s">
        <v>258</v>
      </c>
      <c r="C48" s="50"/>
      <c r="D48" s="36">
        <v>174.68100000000001</v>
      </c>
      <c r="E48" s="36">
        <v>171.83799999999999</v>
      </c>
      <c r="F48" s="36">
        <v>168.72399999999999</v>
      </c>
      <c r="G48" s="36">
        <v>179.88399999999999</v>
      </c>
      <c r="H48" s="36">
        <v>190.45599999999999</v>
      </c>
      <c r="I48" s="36">
        <v>191.67599999999999</v>
      </c>
      <c r="J48" s="36">
        <v>239.393</v>
      </c>
      <c r="K48" s="36">
        <v>243.79300000000001</v>
      </c>
      <c r="L48" s="36">
        <v>225.01</v>
      </c>
      <c r="M48" s="36">
        <v>250.55500000000001</v>
      </c>
      <c r="N48" s="36">
        <v>210.53100000000001</v>
      </c>
      <c r="O48" s="36">
        <v>261.61900000000003</v>
      </c>
      <c r="P48" s="36">
        <v>239.881</v>
      </c>
      <c r="Q48" s="36">
        <v>228.87899999999999</v>
      </c>
      <c r="R48" s="36">
        <v>240.97800000000001</v>
      </c>
      <c r="S48" s="36">
        <v>235.24299999999999</v>
      </c>
      <c r="T48" s="36">
        <v>257.50400000000002</v>
      </c>
      <c r="U48" s="36">
        <v>283.89800000000002</v>
      </c>
      <c r="V48" s="36">
        <v>253.99600000000001</v>
      </c>
      <c r="W48" s="36">
        <v>279.43200000000002</v>
      </c>
      <c r="X48" s="36">
        <v>308.827</v>
      </c>
      <c r="Y48" s="36">
        <v>335.37900000000002</v>
      </c>
      <c r="Z48" s="36">
        <v>291.18900000000002</v>
      </c>
      <c r="AA48" s="36">
        <v>304.94400000000002</v>
      </c>
      <c r="AB48" s="36">
        <v>302.65699999999998</v>
      </c>
      <c r="AC48" s="36">
        <v>299.51299999999998</v>
      </c>
      <c r="AD48" s="36">
        <v>314.17399999999998</v>
      </c>
      <c r="AE48" s="36">
        <v>295.18</v>
      </c>
      <c r="AF48" s="36">
        <v>304.08800000000002</v>
      </c>
      <c r="AG48" s="36">
        <v>332.40800000000002</v>
      </c>
      <c r="AH48" s="36">
        <v>308.08999999999997</v>
      </c>
      <c r="AI48" s="36">
        <v>330.47800000000001</v>
      </c>
      <c r="AJ48" s="36">
        <v>336.62400000000002</v>
      </c>
      <c r="AK48" s="36">
        <v>373.50799999999998</v>
      </c>
      <c r="AL48" s="36">
        <v>405.46499999999997</v>
      </c>
      <c r="AM48" s="36">
        <v>369.11139475526664</v>
      </c>
      <c r="AN48" s="36">
        <v>373.70708423081419</v>
      </c>
      <c r="AO48" s="36">
        <v>388.06346771680074</v>
      </c>
      <c r="AP48" s="36">
        <v>402.8423471944846</v>
      </c>
      <c r="AQ48" s="36">
        <v>415.10144001708289</v>
      </c>
      <c r="AR48" s="36">
        <v>425.28964694920154</v>
      </c>
      <c r="AS48" s="36">
        <v>433.52608130903178</v>
      </c>
      <c r="AT48" s="36">
        <v>441.9667632664316</v>
      </c>
      <c r="AU48" s="36">
        <v>450.24167711211339</v>
      </c>
      <c r="AV48" s="36">
        <v>458.95318857748128</v>
      </c>
      <c r="AW48" s="36">
        <v>467.69399357472861</v>
      </c>
    </row>
    <row r="49" spans="1:49" x14ac:dyDescent="0.35">
      <c r="A49" s="1"/>
      <c r="B49" s="71" t="s">
        <v>259</v>
      </c>
      <c r="C49" s="50"/>
      <c r="D49" s="36">
        <v>400.702</v>
      </c>
      <c r="E49" s="36">
        <v>446.74200000000002</v>
      </c>
      <c r="F49" s="36">
        <v>387.89100000000002</v>
      </c>
      <c r="G49" s="36">
        <v>426.79399999999998</v>
      </c>
      <c r="H49" s="36">
        <v>482.72399999999999</v>
      </c>
      <c r="I49" s="36">
        <v>563.98800000000006</v>
      </c>
      <c r="J49" s="36">
        <v>553.88499999999999</v>
      </c>
      <c r="K49" s="36">
        <v>604.40499999999997</v>
      </c>
      <c r="L49" s="36">
        <v>634.60400000000004</v>
      </c>
      <c r="M49" s="36">
        <v>686.00199999999995</v>
      </c>
      <c r="N49" s="36">
        <v>574.91899999999998</v>
      </c>
      <c r="O49" s="36">
        <v>625.59900000000005</v>
      </c>
      <c r="P49" s="36">
        <v>592.56100000000004</v>
      </c>
      <c r="Q49" s="36">
        <v>646.20000000000005</v>
      </c>
      <c r="R49" s="36">
        <v>652.32899999999995</v>
      </c>
      <c r="S49" s="36">
        <v>753.89200000000005</v>
      </c>
      <c r="T49" s="36">
        <v>844.82600000000002</v>
      </c>
      <c r="U49" s="36">
        <v>824.78599999999994</v>
      </c>
      <c r="V49" s="36">
        <v>915.64800000000002</v>
      </c>
      <c r="W49" s="36">
        <v>912.89700000000005</v>
      </c>
      <c r="X49" s="36">
        <v>1027.6400000000001</v>
      </c>
      <c r="Y49" s="36">
        <v>946.64499999999998</v>
      </c>
      <c r="Z49" s="36">
        <v>899.93</v>
      </c>
      <c r="AA49" s="36">
        <v>969.83100000000002</v>
      </c>
      <c r="AB49" s="36">
        <v>934.86800000000005</v>
      </c>
      <c r="AC49" s="36">
        <v>1010.5069999999999</v>
      </c>
      <c r="AD49" s="36">
        <v>984.50400000000002</v>
      </c>
      <c r="AE49" s="36">
        <v>1091.19</v>
      </c>
      <c r="AF49" s="36">
        <v>1050.8879999999999</v>
      </c>
      <c r="AG49" s="36">
        <v>1194.8130000000001</v>
      </c>
      <c r="AH49" s="36">
        <v>1076.0519999999999</v>
      </c>
      <c r="AI49" s="36">
        <v>1119.4860000000001</v>
      </c>
      <c r="AJ49" s="36">
        <v>1255.4659999999999</v>
      </c>
      <c r="AK49" s="36">
        <v>1319.673</v>
      </c>
      <c r="AL49" s="36">
        <v>1342.2460000000001</v>
      </c>
      <c r="AM49" s="36">
        <v>1422.9467369361253</v>
      </c>
      <c r="AN49" s="36">
        <v>1293.6258276209046</v>
      </c>
      <c r="AO49" s="36">
        <v>1239.1589062213311</v>
      </c>
      <c r="AP49" s="36">
        <v>1184.7963374737499</v>
      </c>
      <c r="AQ49" s="36">
        <v>1157.485771102524</v>
      </c>
      <c r="AR49" s="36">
        <v>1137.8665583640109</v>
      </c>
      <c r="AS49" s="36">
        <v>1127.7636164165774</v>
      </c>
      <c r="AT49" s="36">
        <v>1129.7749708180877</v>
      </c>
      <c r="AU49" s="36">
        <v>1138.3302131281271</v>
      </c>
      <c r="AV49" s="36">
        <v>1148.4123755895987</v>
      </c>
      <c r="AW49" s="36">
        <v>1157.4719197155189</v>
      </c>
    </row>
    <row r="50" spans="1:49" x14ac:dyDescent="0.35">
      <c r="A50" s="1"/>
      <c r="B50" s="72" t="s">
        <v>260</v>
      </c>
      <c r="C50" s="50"/>
      <c r="D50" s="36">
        <v>65.117000000000004</v>
      </c>
      <c r="E50" s="36">
        <v>78.012</v>
      </c>
      <c r="F50" s="36">
        <v>61.225999999999999</v>
      </c>
      <c r="G50" s="36">
        <v>56.918999999999997</v>
      </c>
      <c r="H50" s="36">
        <v>69.088999999999999</v>
      </c>
      <c r="I50" s="36">
        <v>80.921999999999997</v>
      </c>
      <c r="J50" s="36">
        <v>92.918000000000006</v>
      </c>
      <c r="K50" s="36">
        <v>103.026</v>
      </c>
      <c r="L50" s="36">
        <v>95.878</v>
      </c>
      <c r="M50" s="36">
        <v>90.468000000000004</v>
      </c>
      <c r="N50" s="36">
        <v>93.218999999999994</v>
      </c>
      <c r="O50" s="36">
        <v>99.387</v>
      </c>
      <c r="P50" s="36">
        <v>98.373000000000005</v>
      </c>
      <c r="Q50" s="36">
        <v>101.081</v>
      </c>
      <c r="R50" s="36">
        <v>100.889</v>
      </c>
      <c r="S50" s="36">
        <v>88.915000000000006</v>
      </c>
      <c r="T50" s="36">
        <v>118.803</v>
      </c>
      <c r="U50" s="36">
        <v>93.153999999999996</v>
      </c>
      <c r="V50" s="36">
        <v>112.444</v>
      </c>
      <c r="W50" s="36">
        <v>115.61</v>
      </c>
      <c r="X50" s="36">
        <v>114.593</v>
      </c>
      <c r="Y50" s="36">
        <v>140.381</v>
      </c>
      <c r="Z50" s="36">
        <v>156.977</v>
      </c>
      <c r="AA50" s="36">
        <v>183.001</v>
      </c>
      <c r="AB50" s="36">
        <v>157.964</v>
      </c>
      <c r="AC50" s="36">
        <v>157.28200000000001</v>
      </c>
      <c r="AD50" s="36">
        <v>155.77000000000001</v>
      </c>
      <c r="AE50" s="36">
        <v>164.018</v>
      </c>
      <c r="AF50" s="36">
        <v>168.44200000000001</v>
      </c>
      <c r="AG50" s="36">
        <v>168.19</v>
      </c>
      <c r="AH50" s="36">
        <v>156.233</v>
      </c>
      <c r="AI50" s="36">
        <v>198.077</v>
      </c>
      <c r="AJ50" s="36">
        <v>223.011</v>
      </c>
      <c r="AK50" s="36">
        <v>240.18199999999999</v>
      </c>
      <c r="AL50" s="36">
        <v>254.602</v>
      </c>
      <c r="AM50" s="36">
        <v>235.67568900000001</v>
      </c>
      <c r="AN50" s="36">
        <v>136.42583463659875</v>
      </c>
      <c r="AO50" s="36">
        <v>150.5739772618077</v>
      </c>
      <c r="AP50" s="36">
        <v>157.00747986716473</v>
      </c>
      <c r="AQ50" s="36">
        <v>160.0842636835167</v>
      </c>
      <c r="AR50" s="36">
        <v>159.91524983071477</v>
      </c>
      <c r="AS50" s="36">
        <v>158.71972329827176</v>
      </c>
      <c r="AT50" s="36">
        <v>159.39869093745557</v>
      </c>
      <c r="AU50" s="36">
        <v>161.93716155721035</v>
      </c>
      <c r="AV50" s="36">
        <v>164.30651456813985</v>
      </c>
      <c r="AW50" s="36">
        <v>165.89487382470941</v>
      </c>
    </row>
    <row r="51" spans="1:49" x14ac:dyDescent="0.35">
      <c r="A51" s="1"/>
      <c r="B51" s="69" t="s">
        <v>34</v>
      </c>
      <c r="C51" s="50"/>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row>
    <row r="52" spans="1:49" x14ac:dyDescent="0.35">
      <c r="A52" s="1"/>
      <c r="B52" s="68" t="s">
        <v>195</v>
      </c>
      <c r="C52" s="50"/>
      <c r="D52" s="36">
        <v>17.167000000000002</v>
      </c>
      <c r="E52" s="36">
        <v>14.852</v>
      </c>
      <c r="F52" s="36">
        <v>18.661000000000001</v>
      </c>
      <c r="G52" s="36">
        <v>16.081</v>
      </c>
      <c r="H52" s="36">
        <v>17.292000000000002</v>
      </c>
      <c r="I52" s="36">
        <v>28.56</v>
      </c>
      <c r="J52" s="36">
        <v>14.228</v>
      </c>
      <c r="K52" s="36">
        <v>19.861000000000001</v>
      </c>
      <c r="L52" s="36">
        <v>14.518000000000001</v>
      </c>
      <c r="M52" s="36">
        <v>19.890999999999998</v>
      </c>
      <c r="N52" s="36">
        <v>21.132999999999999</v>
      </c>
      <c r="O52" s="36">
        <v>24.68</v>
      </c>
      <c r="P52" s="36">
        <v>26.803999999999998</v>
      </c>
      <c r="Q52" s="36">
        <v>34.348999999999997</v>
      </c>
      <c r="R52" s="36">
        <v>31.503</v>
      </c>
      <c r="S52" s="36">
        <v>38.021000000000001</v>
      </c>
      <c r="T52" s="36">
        <v>34.564</v>
      </c>
      <c r="U52" s="36">
        <v>39.609000000000002</v>
      </c>
      <c r="V52" s="36">
        <v>23.137</v>
      </c>
      <c r="W52" s="36">
        <v>31.114999999999998</v>
      </c>
      <c r="X52" s="36">
        <v>45.155999999999999</v>
      </c>
      <c r="Y52" s="36">
        <v>27.190999999999999</v>
      </c>
      <c r="Z52" s="36">
        <v>51.994</v>
      </c>
      <c r="AA52" s="36">
        <v>27.972999999999999</v>
      </c>
      <c r="AB52" s="36">
        <v>30.512</v>
      </c>
      <c r="AC52" s="36">
        <v>62.481000000000002</v>
      </c>
      <c r="AD52" s="36">
        <v>23.809000000000001</v>
      </c>
      <c r="AE52" s="36">
        <v>33.039000000000001</v>
      </c>
      <c r="AF52" s="36">
        <v>34.732999999999997</v>
      </c>
      <c r="AG52" s="36">
        <v>31.93</v>
      </c>
      <c r="AH52" s="36">
        <v>29.201000000000001</v>
      </c>
      <c r="AI52" s="36">
        <v>29.974</v>
      </c>
      <c r="AJ52" s="36">
        <v>20.469000000000001</v>
      </c>
      <c r="AK52" s="36">
        <v>18.949000000000002</v>
      </c>
      <c r="AL52" s="36">
        <v>21.349</v>
      </c>
      <c r="AM52" s="36">
        <v>22.897923661923155</v>
      </c>
      <c r="AN52" s="36">
        <v>23.976968027966837</v>
      </c>
      <c r="AO52" s="36">
        <v>24.815986113325803</v>
      </c>
      <c r="AP52" s="36">
        <v>25.464780074835321</v>
      </c>
      <c r="AQ52" s="36">
        <v>26.154131070824459</v>
      </c>
      <c r="AR52" s="36">
        <v>26.762272693635456</v>
      </c>
      <c r="AS52" s="36">
        <v>27.318474552301215</v>
      </c>
      <c r="AT52" s="36">
        <v>27.77659641591173</v>
      </c>
      <c r="AU52" s="36">
        <v>28.108355749692077</v>
      </c>
      <c r="AV52" s="36">
        <v>28.3997615902333</v>
      </c>
      <c r="AW52" s="36">
        <v>28.61123142771071</v>
      </c>
    </row>
    <row r="53" spans="1:49" x14ac:dyDescent="0.35">
      <c r="A53" s="1"/>
      <c r="B53" s="69" t="s">
        <v>34</v>
      </c>
      <c r="C53" s="50"/>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row>
    <row r="54" spans="1:49" x14ac:dyDescent="0.35">
      <c r="A54" s="1"/>
      <c r="B54" s="68" t="s">
        <v>261</v>
      </c>
      <c r="C54" s="50"/>
      <c r="D54" s="36">
        <v>247.803</v>
      </c>
      <c r="E54" s="36">
        <v>291.24700000000001</v>
      </c>
      <c r="F54" s="36">
        <v>353.767</v>
      </c>
      <c r="G54" s="36">
        <v>643.93499999999995</v>
      </c>
      <c r="H54" s="36">
        <v>238.018</v>
      </c>
      <c r="I54" s="36">
        <v>316.25099999999998</v>
      </c>
      <c r="J54" s="36">
        <v>295.83999999999997</v>
      </c>
      <c r="K54" s="36">
        <v>208.642</v>
      </c>
      <c r="L54" s="36">
        <v>405.37</v>
      </c>
      <c r="M54" s="36">
        <v>750.77099999999996</v>
      </c>
      <c r="N54" s="36">
        <v>912.99900000000002</v>
      </c>
      <c r="O54" s="36">
        <v>1049.5609999999999</v>
      </c>
      <c r="P54" s="36">
        <v>598.25699999999995</v>
      </c>
      <c r="Q54" s="36">
        <v>1017.381</v>
      </c>
      <c r="R54" s="36">
        <v>376.678</v>
      </c>
      <c r="S54" s="36">
        <v>481.08100000000002</v>
      </c>
      <c r="T54" s="36">
        <v>400.41500000000002</v>
      </c>
      <c r="U54" s="36">
        <v>347.39400000000001</v>
      </c>
      <c r="V54" s="36">
        <v>257.55099999999999</v>
      </c>
      <c r="W54" s="36">
        <v>346.30799999999999</v>
      </c>
      <c r="X54" s="36">
        <v>242.84700000000001</v>
      </c>
      <c r="Y54" s="36">
        <v>219.399</v>
      </c>
      <c r="Z54" s="36">
        <v>206.858</v>
      </c>
      <c r="AA54" s="36">
        <v>200.727</v>
      </c>
      <c r="AB54" s="36">
        <v>152.24</v>
      </c>
      <c r="AC54" s="36">
        <v>213.238</v>
      </c>
      <c r="AD54" s="36">
        <v>387.89600000000002</v>
      </c>
      <c r="AE54" s="36">
        <v>474.512</v>
      </c>
      <c r="AF54" s="36">
        <v>468.78199999999998</v>
      </c>
      <c r="AG54" s="36">
        <v>808.34400000000005</v>
      </c>
      <c r="AH54" s="36">
        <v>860.05200000000002</v>
      </c>
      <c r="AI54" s="36">
        <v>503.34899999999999</v>
      </c>
      <c r="AJ54" s="36">
        <v>232.375</v>
      </c>
      <c r="AK54" s="36">
        <v>312.35500000000002</v>
      </c>
      <c r="AL54" s="36">
        <v>38.329000000000001</v>
      </c>
      <c r="AM54" s="36">
        <v>402.62740311147178</v>
      </c>
      <c r="AN54" s="36">
        <v>1528.0442665239607</v>
      </c>
      <c r="AO54" s="36">
        <v>850.38326612074127</v>
      </c>
      <c r="AP54" s="36">
        <v>662.43102332991305</v>
      </c>
      <c r="AQ54" s="36">
        <v>605.36159804840463</v>
      </c>
      <c r="AR54" s="36">
        <v>602.36607288564107</v>
      </c>
      <c r="AS54" s="36">
        <v>638.18183674956367</v>
      </c>
      <c r="AT54" s="36">
        <v>646.20955312882779</v>
      </c>
      <c r="AU54" s="36">
        <v>635.90096379687429</v>
      </c>
      <c r="AV54" s="36">
        <v>625.07520674804607</v>
      </c>
      <c r="AW54" s="36">
        <v>622.34376075382818</v>
      </c>
    </row>
    <row r="55" spans="1:49" x14ac:dyDescent="0.35">
      <c r="A55" s="1"/>
      <c r="B55" s="69" t="s">
        <v>262</v>
      </c>
      <c r="C55" s="50"/>
      <c r="D55" s="36">
        <v>312.69600000000003</v>
      </c>
      <c r="E55" s="36">
        <v>352.75</v>
      </c>
      <c r="F55" s="36">
        <v>410.02600000000001</v>
      </c>
      <c r="G55" s="36">
        <v>704.66700000000003</v>
      </c>
      <c r="H55" s="36">
        <v>302.80900000000003</v>
      </c>
      <c r="I55" s="36">
        <v>383.78300000000002</v>
      </c>
      <c r="J55" s="36">
        <v>362.02600000000001</v>
      </c>
      <c r="K55" s="36">
        <v>274.93799999999999</v>
      </c>
      <c r="L55" s="36">
        <v>472.33300000000003</v>
      </c>
      <c r="M55" s="36">
        <v>815.26700000000005</v>
      </c>
      <c r="N55" s="36">
        <v>976.84400000000005</v>
      </c>
      <c r="O55" s="36">
        <v>1112.462</v>
      </c>
      <c r="P55" s="36">
        <v>674.495</v>
      </c>
      <c r="Q55" s="36">
        <v>1096.5989999999999</v>
      </c>
      <c r="R55" s="36">
        <v>463.67700000000002</v>
      </c>
      <c r="S55" s="36">
        <v>588.89800000000002</v>
      </c>
      <c r="T55" s="36">
        <v>515.601</v>
      </c>
      <c r="U55" s="36">
        <v>484.18</v>
      </c>
      <c r="V55" s="36">
        <v>384.03300000000002</v>
      </c>
      <c r="W55" s="36">
        <v>482.25400000000002</v>
      </c>
      <c r="X55" s="36">
        <v>389.39400000000001</v>
      </c>
      <c r="Y55" s="36">
        <v>364.78800000000001</v>
      </c>
      <c r="Z55" s="36">
        <v>365.11900000000003</v>
      </c>
      <c r="AA55" s="36">
        <v>346.86500000000001</v>
      </c>
      <c r="AB55" s="36">
        <v>329.55700000000002</v>
      </c>
      <c r="AC55" s="36">
        <v>379.34500000000003</v>
      </c>
      <c r="AD55" s="36">
        <v>573.99099999999999</v>
      </c>
      <c r="AE55" s="36">
        <v>650.18600000000004</v>
      </c>
      <c r="AF55" s="36">
        <v>628.86900000000003</v>
      </c>
      <c r="AG55" s="36">
        <v>990.10299999999995</v>
      </c>
      <c r="AH55" s="36">
        <v>1025.316</v>
      </c>
      <c r="AI55" s="36">
        <v>700.14300000000003</v>
      </c>
      <c r="AJ55" s="36">
        <v>460.03500000000003</v>
      </c>
      <c r="AK55" s="36">
        <v>509.25099999999998</v>
      </c>
      <c r="AL55" s="36">
        <v>256.12400000000002</v>
      </c>
      <c r="AM55" s="36">
        <v>626.23897725813219</v>
      </c>
      <c r="AN55" s="36">
        <v>1747.5282245603498</v>
      </c>
      <c r="AO55" s="36">
        <v>1069.8663123271558</v>
      </c>
      <c r="AP55" s="36">
        <v>881.64609636714488</v>
      </c>
      <c r="AQ55" s="36">
        <v>825.12573765605282</v>
      </c>
      <c r="AR55" s="36">
        <v>822.29666328016322</v>
      </c>
      <c r="AS55" s="36">
        <v>858.36696805459746</v>
      </c>
      <c r="AT55" s="36">
        <v>866.82252242193306</v>
      </c>
      <c r="AU55" s="36">
        <v>857.05924270214371</v>
      </c>
      <c r="AV55" s="36">
        <v>846.92794838781083</v>
      </c>
      <c r="AW55" s="36">
        <v>844.77567903934903</v>
      </c>
    </row>
    <row r="56" spans="1:49" x14ac:dyDescent="0.35">
      <c r="A56" s="1"/>
      <c r="B56" s="69" t="s">
        <v>205</v>
      </c>
      <c r="C56" s="50"/>
      <c r="D56" s="36">
        <v>64.893000000000001</v>
      </c>
      <c r="E56" s="36">
        <v>61.503</v>
      </c>
      <c r="F56" s="36">
        <v>56.259</v>
      </c>
      <c r="G56" s="36">
        <v>60.731999999999999</v>
      </c>
      <c r="H56" s="36">
        <v>64.790999999999997</v>
      </c>
      <c r="I56" s="36">
        <v>67.531999999999996</v>
      </c>
      <c r="J56" s="36">
        <v>66.186000000000007</v>
      </c>
      <c r="K56" s="36">
        <v>66.296000000000006</v>
      </c>
      <c r="L56" s="36">
        <v>66.962999999999994</v>
      </c>
      <c r="M56" s="36">
        <v>64.495999999999995</v>
      </c>
      <c r="N56" s="36">
        <v>63.844999999999999</v>
      </c>
      <c r="O56" s="36">
        <v>62.901000000000003</v>
      </c>
      <c r="P56" s="36">
        <v>76.238</v>
      </c>
      <c r="Q56" s="36">
        <v>79.218000000000004</v>
      </c>
      <c r="R56" s="36">
        <v>86.998999999999995</v>
      </c>
      <c r="S56" s="36">
        <v>107.81699999999999</v>
      </c>
      <c r="T56" s="36">
        <v>115.18600000000001</v>
      </c>
      <c r="U56" s="36">
        <v>136.786</v>
      </c>
      <c r="V56" s="36">
        <v>126.482</v>
      </c>
      <c r="W56" s="36">
        <v>135.946</v>
      </c>
      <c r="X56" s="36">
        <v>146.54599999999999</v>
      </c>
      <c r="Y56" s="36">
        <v>145.38800000000001</v>
      </c>
      <c r="Z56" s="36">
        <v>158.261</v>
      </c>
      <c r="AA56" s="36">
        <v>146.13800000000001</v>
      </c>
      <c r="AB56" s="36">
        <v>177.316</v>
      </c>
      <c r="AC56" s="36">
        <v>166.107</v>
      </c>
      <c r="AD56" s="36">
        <v>186.095</v>
      </c>
      <c r="AE56" s="36">
        <v>175.67400000000001</v>
      </c>
      <c r="AF56" s="36">
        <v>160.08699999999999</v>
      </c>
      <c r="AG56" s="36">
        <v>181.75899999999999</v>
      </c>
      <c r="AH56" s="36">
        <v>165.26400000000001</v>
      </c>
      <c r="AI56" s="36">
        <v>196.79400000000001</v>
      </c>
      <c r="AJ56" s="36">
        <v>227.66</v>
      </c>
      <c r="AK56" s="36">
        <v>196.89599999999999</v>
      </c>
      <c r="AL56" s="36">
        <v>217.79400000000001</v>
      </c>
      <c r="AM56" s="36">
        <v>223.61157414666042</v>
      </c>
      <c r="AN56" s="36">
        <v>219.48395803638914</v>
      </c>
      <c r="AO56" s="36">
        <v>219.48304620641457</v>
      </c>
      <c r="AP56" s="36">
        <v>219.2150730372318</v>
      </c>
      <c r="AQ56" s="36">
        <v>219.76413960764819</v>
      </c>
      <c r="AR56" s="36">
        <v>219.93059039452214</v>
      </c>
      <c r="AS56" s="36">
        <v>220.18513130503374</v>
      </c>
      <c r="AT56" s="36">
        <v>220.61296929310527</v>
      </c>
      <c r="AU56" s="36">
        <v>221.15827890526944</v>
      </c>
      <c r="AV56" s="36">
        <v>221.85274163976476</v>
      </c>
      <c r="AW56" s="36">
        <v>222.43191828552085</v>
      </c>
    </row>
    <row r="57" spans="1:49" x14ac:dyDescent="0.35">
      <c r="A57" s="1"/>
      <c r="B57" s="69" t="s">
        <v>34</v>
      </c>
      <c r="C57" s="50"/>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row>
    <row r="58" spans="1:49" x14ac:dyDescent="0.35">
      <c r="A58" s="1"/>
      <c r="B58" s="68" t="s">
        <v>263</v>
      </c>
      <c r="C58" s="50"/>
      <c r="D58" s="36">
        <v>2046.82</v>
      </c>
      <c r="E58" s="36">
        <v>2077.134</v>
      </c>
      <c r="F58" s="36">
        <v>2502.1030000000001</v>
      </c>
      <c r="G58" s="36">
        <v>2305.5039999999999</v>
      </c>
      <c r="H58" s="36">
        <v>2602.9920000000002</v>
      </c>
      <c r="I58" s="36">
        <v>2525.0740000000001</v>
      </c>
      <c r="J58" s="36">
        <v>3237.181</v>
      </c>
      <c r="K58" s="36">
        <v>3084.0450000000001</v>
      </c>
      <c r="L58" s="36">
        <v>2823.9209999999998</v>
      </c>
      <c r="M58" s="36">
        <v>3125.027</v>
      </c>
      <c r="N58" s="36">
        <v>2945.7939999999999</v>
      </c>
      <c r="O58" s="36">
        <v>3319.2049999999999</v>
      </c>
      <c r="P58" s="36">
        <v>2448.873</v>
      </c>
      <c r="Q58" s="36">
        <v>3685.2190000000001</v>
      </c>
      <c r="R58" s="36">
        <v>4225.8549999999996</v>
      </c>
      <c r="S58" s="36">
        <v>3255.1970000000001</v>
      </c>
      <c r="T58" s="36">
        <v>2882.3719999999998</v>
      </c>
      <c r="U58" s="36">
        <v>3459.8130000000001</v>
      </c>
      <c r="V58" s="36">
        <v>3356.4989999999998</v>
      </c>
      <c r="W58" s="36">
        <v>2704.5129999999999</v>
      </c>
      <c r="X58" s="36">
        <v>2427.2379999999998</v>
      </c>
      <c r="Y58" s="36">
        <v>2364.2739999999999</v>
      </c>
      <c r="Z58" s="36">
        <v>3120.9119999999998</v>
      </c>
      <c r="AA58" s="36">
        <v>4619.7259999999997</v>
      </c>
      <c r="AB58" s="36">
        <v>4170.152</v>
      </c>
      <c r="AC58" s="36">
        <v>3218.6370000000002</v>
      </c>
      <c r="AD58" s="36">
        <v>2820.7049999999999</v>
      </c>
      <c r="AE58" s="36">
        <v>3576.2820000000002</v>
      </c>
      <c r="AF58" s="36">
        <v>3531.7689999999998</v>
      </c>
      <c r="AG58" s="36">
        <v>2770.1559999999999</v>
      </c>
      <c r="AH58" s="36">
        <v>2829.547</v>
      </c>
      <c r="AI58" s="36">
        <v>4579.9430000000002</v>
      </c>
      <c r="AJ58" s="36">
        <v>5805.424</v>
      </c>
      <c r="AK58" s="36">
        <v>5410.1859999999997</v>
      </c>
      <c r="AL58" s="36">
        <v>5403.3329999999996</v>
      </c>
      <c r="AM58" s="36">
        <v>5603.4512057709817</v>
      </c>
      <c r="AN58" s="36">
        <v>5648.8690617128204</v>
      </c>
      <c r="AO58" s="36">
        <v>5248.7751528638282</v>
      </c>
      <c r="AP58" s="36">
        <v>5650.3413471027579</v>
      </c>
      <c r="AQ58" s="36">
        <v>5797.5672910656631</v>
      </c>
      <c r="AR58" s="36">
        <v>5957.518912388623</v>
      </c>
      <c r="AS58" s="36">
        <v>6142.6804858554842</v>
      </c>
      <c r="AT58" s="36">
        <v>6291.4158007082233</v>
      </c>
      <c r="AU58" s="36">
        <v>6417.5622941486909</v>
      </c>
      <c r="AV58" s="36">
        <v>6491.1252651889554</v>
      </c>
      <c r="AW58" s="36">
        <v>6651.0937137185419</v>
      </c>
    </row>
    <row r="59" spans="1:49" x14ac:dyDescent="0.35">
      <c r="A59" s="1"/>
      <c r="B59" s="69" t="s">
        <v>206</v>
      </c>
      <c r="C59" s="50"/>
      <c r="D59" s="36">
        <v>328.85500000000002</v>
      </c>
      <c r="E59" s="36">
        <v>331.48899999999998</v>
      </c>
      <c r="F59" s="36">
        <v>328.78500000000003</v>
      </c>
      <c r="G59" s="36">
        <v>350.81299999999999</v>
      </c>
      <c r="H59" s="36">
        <v>353.19900000000001</v>
      </c>
      <c r="I59" s="36">
        <v>362.44099999999997</v>
      </c>
      <c r="J59" s="36">
        <v>363.72199999999998</v>
      </c>
      <c r="K59" s="36">
        <v>373.47</v>
      </c>
      <c r="L59" s="36">
        <v>382.78800000000001</v>
      </c>
      <c r="M59" s="36">
        <v>381.82</v>
      </c>
      <c r="N59" s="36">
        <v>385.93200000000002</v>
      </c>
      <c r="O59" s="36">
        <v>395.62299999999999</v>
      </c>
      <c r="P59" s="36">
        <v>402.20800000000003</v>
      </c>
      <c r="Q59" s="36">
        <v>412.58</v>
      </c>
      <c r="R59" s="36">
        <v>444.22199999999998</v>
      </c>
      <c r="S59" s="36">
        <v>475.36399999999998</v>
      </c>
      <c r="T59" s="36">
        <v>494.52</v>
      </c>
      <c r="U59" s="36">
        <v>510.31200000000001</v>
      </c>
      <c r="V59" s="36">
        <v>375.94600000000003</v>
      </c>
      <c r="W59" s="36">
        <v>362.767</v>
      </c>
      <c r="X59" s="36">
        <v>372.80399999999997</v>
      </c>
      <c r="Y59" s="36">
        <v>395.36399999999998</v>
      </c>
      <c r="Z59" s="36">
        <v>647.90300000000002</v>
      </c>
      <c r="AA59" s="36">
        <v>713.76499999999999</v>
      </c>
      <c r="AB59" s="36">
        <v>927.27300000000002</v>
      </c>
      <c r="AC59" s="36">
        <v>806.77</v>
      </c>
      <c r="AD59" s="36">
        <v>849.28300000000002</v>
      </c>
      <c r="AE59" s="36">
        <v>671.17100000000005</v>
      </c>
      <c r="AF59" s="36">
        <v>566.42600000000004</v>
      </c>
      <c r="AG59" s="36">
        <v>550.65300000000002</v>
      </c>
      <c r="AH59" s="36">
        <v>549.49800000000005</v>
      </c>
      <c r="AI59" s="36">
        <v>474.30700000000002</v>
      </c>
      <c r="AJ59" s="36">
        <v>672.46600000000001</v>
      </c>
      <c r="AK59" s="36">
        <v>660.73900000000003</v>
      </c>
      <c r="AL59" s="36">
        <v>524.70299999999997</v>
      </c>
      <c r="AM59" s="36">
        <v>513.44381780846595</v>
      </c>
      <c r="AN59" s="36">
        <v>509.21310744771449</v>
      </c>
      <c r="AO59" s="36">
        <v>508.18759628368252</v>
      </c>
      <c r="AP59" s="36">
        <v>500.49109031300088</v>
      </c>
      <c r="AQ59" s="36">
        <v>488.83916411594009</v>
      </c>
      <c r="AR59" s="36">
        <v>469.02255390793243</v>
      </c>
      <c r="AS59" s="36">
        <v>445.45512655775849</v>
      </c>
      <c r="AT59" s="36">
        <v>420.008896597275</v>
      </c>
      <c r="AU59" s="36">
        <v>394.01449927993997</v>
      </c>
      <c r="AV59" s="36">
        <v>367.26796211738281</v>
      </c>
      <c r="AW59" s="36">
        <v>339.21360098234163</v>
      </c>
    </row>
    <row r="60" spans="1:49" x14ac:dyDescent="0.35">
      <c r="A60" s="1"/>
      <c r="B60" s="70" t="s">
        <v>264</v>
      </c>
      <c r="C60" s="50"/>
      <c r="D60" s="36">
        <v>1717.9649999999999</v>
      </c>
      <c r="E60" s="36">
        <v>1745.645</v>
      </c>
      <c r="F60" s="36">
        <v>2173.3180000000002</v>
      </c>
      <c r="G60" s="36">
        <v>1954.691</v>
      </c>
      <c r="H60" s="36">
        <v>2249.7930000000001</v>
      </c>
      <c r="I60" s="36">
        <v>2162.6329999999998</v>
      </c>
      <c r="J60" s="36">
        <v>2873.4589999999998</v>
      </c>
      <c r="K60" s="36">
        <v>2710.5749999999998</v>
      </c>
      <c r="L60" s="36">
        <v>2441.1329999999998</v>
      </c>
      <c r="M60" s="36">
        <v>2743.2069999999999</v>
      </c>
      <c r="N60" s="36">
        <v>2559.8620000000001</v>
      </c>
      <c r="O60" s="36">
        <v>2923.5819999999999</v>
      </c>
      <c r="P60" s="36">
        <v>2046.665</v>
      </c>
      <c r="Q60" s="36">
        <v>3272.6390000000001</v>
      </c>
      <c r="R60" s="36">
        <v>3781.6329999999998</v>
      </c>
      <c r="S60" s="36">
        <v>2779.8330000000001</v>
      </c>
      <c r="T60" s="36">
        <v>2387.8519999999999</v>
      </c>
      <c r="U60" s="36">
        <v>2949.5010000000002</v>
      </c>
      <c r="V60" s="36">
        <v>2980.5540000000001</v>
      </c>
      <c r="W60" s="36">
        <v>2341.7460000000001</v>
      </c>
      <c r="X60" s="36">
        <v>2054.4340000000002</v>
      </c>
      <c r="Y60" s="36">
        <v>1968.9110000000001</v>
      </c>
      <c r="Z60" s="36">
        <v>2473.009</v>
      </c>
      <c r="AA60" s="36">
        <v>3905.9609999999998</v>
      </c>
      <c r="AB60" s="36">
        <v>3242.8789999999999</v>
      </c>
      <c r="AC60" s="36">
        <v>2411.8670000000002</v>
      </c>
      <c r="AD60" s="36">
        <v>1971.422</v>
      </c>
      <c r="AE60" s="36">
        <v>2905.1120000000001</v>
      </c>
      <c r="AF60" s="36">
        <v>2965.3429999999998</v>
      </c>
      <c r="AG60" s="36">
        <v>2219.5030000000002</v>
      </c>
      <c r="AH60" s="36">
        <v>2280.049</v>
      </c>
      <c r="AI60" s="36">
        <v>4105.6360000000004</v>
      </c>
      <c r="AJ60" s="36">
        <v>5132.9570000000003</v>
      </c>
      <c r="AK60" s="36">
        <v>4749.4470000000001</v>
      </c>
      <c r="AL60" s="36">
        <v>4878.63</v>
      </c>
      <c r="AM60" s="36">
        <v>5090.0073879625161</v>
      </c>
      <c r="AN60" s="36">
        <v>5139.6559542651057</v>
      </c>
      <c r="AO60" s="36">
        <v>4740.5875565801452</v>
      </c>
      <c r="AP60" s="36">
        <v>5149.8502567897567</v>
      </c>
      <c r="AQ60" s="36">
        <v>5308.7281269497234</v>
      </c>
      <c r="AR60" s="36">
        <v>5488.4963584806901</v>
      </c>
      <c r="AS60" s="36">
        <v>5697.2253592977258</v>
      </c>
      <c r="AT60" s="36">
        <v>5871.4069041109487</v>
      </c>
      <c r="AU60" s="36">
        <v>6023.5477948687512</v>
      </c>
      <c r="AV60" s="36">
        <v>6123.8573030715725</v>
      </c>
      <c r="AW60" s="36">
        <v>6311.8801127362003</v>
      </c>
    </row>
    <row r="61" spans="1:49" x14ac:dyDescent="0.35">
      <c r="A61" s="1"/>
      <c r="B61" s="69" t="s">
        <v>34</v>
      </c>
      <c r="C61" s="50"/>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row>
    <row r="62" spans="1:49" x14ac:dyDescent="0.35">
      <c r="A62" s="1"/>
      <c r="B62" s="68" t="s">
        <v>265</v>
      </c>
      <c r="C62" s="50"/>
      <c r="D62" s="36">
        <v>762.45600000000002</v>
      </c>
      <c r="E62" s="36">
        <v>757.81799999999998</v>
      </c>
      <c r="F62" s="36">
        <v>724.75900000000001</v>
      </c>
      <c r="G62" s="36">
        <v>734.31399999999996</v>
      </c>
      <c r="H62" s="36">
        <v>718.18100000000004</v>
      </c>
      <c r="I62" s="36">
        <v>665.84799999999996</v>
      </c>
      <c r="J62" s="36">
        <v>733.38</v>
      </c>
      <c r="K62" s="36">
        <v>814.08900000000006</v>
      </c>
      <c r="L62" s="36">
        <v>821.30600000000004</v>
      </c>
      <c r="M62" s="36">
        <v>808.37</v>
      </c>
      <c r="N62" s="36">
        <v>838.10900000000004</v>
      </c>
      <c r="O62" s="36">
        <v>860.76199999999994</v>
      </c>
      <c r="P62" s="36">
        <v>819.36800000000005</v>
      </c>
      <c r="Q62" s="36">
        <v>750.65300000000002</v>
      </c>
      <c r="R62" s="36">
        <v>746.29399999999998</v>
      </c>
      <c r="S62" s="36">
        <v>705.68700000000001</v>
      </c>
      <c r="T62" s="36">
        <v>744.99400000000003</v>
      </c>
      <c r="U62" s="36">
        <v>897.70299999999997</v>
      </c>
      <c r="V62" s="36">
        <v>1111.5229999999999</v>
      </c>
      <c r="W62" s="36">
        <v>1051.643</v>
      </c>
      <c r="X62" s="36">
        <v>1144.1890000000001</v>
      </c>
      <c r="Y62" s="36">
        <v>1079.857</v>
      </c>
      <c r="Z62" s="36">
        <v>1265.433</v>
      </c>
      <c r="AA62" s="36">
        <v>1303.748</v>
      </c>
      <c r="AB62" s="36">
        <v>1133.204</v>
      </c>
      <c r="AC62" s="36">
        <v>1159.866</v>
      </c>
      <c r="AD62" s="36">
        <v>1125.508</v>
      </c>
      <c r="AE62" s="36">
        <v>1162.1420000000001</v>
      </c>
      <c r="AF62" s="36">
        <v>1218.6410000000001</v>
      </c>
      <c r="AG62" s="36">
        <v>1325.8910000000001</v>
      </c>
      <c r="AH62" s="36">
        <v>1153.9349999999999</v>
      </c>
      <c r="AI62" s="36">
        <v>1236.2349999999999</v>
      </c>
      <c r="AJ62" s="36">
        <v>1119.0360000000001</v>
      </c>
      <c r="AK62" s="36">
        <v>1492.4090000000001</v>
      </c>
      <c r="AL62" s="36">
        <v>1727.4690000000001</v>
      </c>
      <c r="AM62" s="36">
        <v>1769.750592910234</v>
      </c>
      <c r="AN62" s="36">
        <v>1763.0785306843859</v>
      </c>
      <c r="AO62" s="36">
        <v>1767.6610735654376</v>
      </c>
      <c r="AP62" s="36">
        <v>1779.0255348201194</v>
      </c>
      <c r="AQ62" s="36">
        <v>1790.3085402125034</v>
      </c>
      <c r="AR62" s="36">
        <v>1800.5528203477447</v>
      </c>
      <c r="AS62" s="36">
        <v>1809.7652244532599</v>
      </c>
      <c r="AT62" s="36">
        <v>1818.7981544451891</v>
      </c>
      <c r="AU62" s="36">
        <v>1827.4135697975514</v>
      </c>
      <c r="AV62" s="36">
        <v>1836.3716708496218</v>
      </c>
      <c r="AW62" s="36">
        <v>1845.2788489139452</v>
      </c>
    </row>
    <row r="63" spans="1:49" x14ac:dyDescent="0.35">
      <c r="A63" s="1"/>
      <c r="B63" s="69" t="s">
        <v>266</v>
      </c>
      <c r="C63" s="50"/>
      <c r="D63" s="36">
        <v>246.48400000000001</v>
      </c>
      <c r="E63" s="36">
        <v>247.42500000000001</v>
      </c>
      <c r="F63" s="36">
        <v>231.834</v>
      </c>
      <c r="G63" s="36">
        <v>248.29900000000001</v>
      </c>
      <c r="H63" s="36">
        <v>225.19800000000001</v>
      </c>
      <c r="I63" s="36">
        <v>197.23</v>
      </c>
      <c r="J63" s="36">
        <v>224.40199999999999</v>
      </c>
      <c r="K63" s="36">
        <v>232.75899999999999</v>
      </c>
      <c r="L63" s="36">
        <v>239.89599999999999</v>
      </c>
      <c r="M63" s="36">
        <v>248.87200000000001</v>
      </c>
      <c r="N63" s="36">
        <v>239.79900000000001</v>
      </c>
      <c r="O63" s="36">
        <v>257.23599999999999</v>
      </c>
      <c r="P63" s="36">
        <v>246.87200000000001</v>
      </c>
      <c r="Q63" s="36">
        <v>260.71600000000001</v>
      </c>
      <c r="R63" s="36">
        <v>265.53500000000003</v>
      </c>
      <c r="S63" s="36">
        <v>225.93600000000001</v>
      </c>
      <c r="T63" s="36">
        <v>246.80799999999999</v>
      </c>
      <c r="U63" s="36">
        <v>290.18</v>
      </c>
      <c r="V63" s="36">
        <v>286.863</v>
      </c>
      <c r="W63" s="36">
        <v>248.88499999999999</v>
      </c>
      <c r="X63" s="36">
        <v>264.84399999999999</v>
      </c>
      <c r="Y63" s="36">
        <v>232.809</v>
      </c>
      <c r="Z63" s="36">
        <v>288.00599999999997</v>
      </c>
      <c r="AA63" s="36">
        <v>312.02699999999999</v>
      </c>
      <c r="AB63" s="36">
        <v>269.488</v>
      </c>
      <c r="AC63" s="36">
        <v>317.51900000000001</v>
      </c>
      <c r="AD63" s="36">
        <v>336.19099999999997</v>
      </c>
      <c r="AE63" s="36">
        <v>276.96100000000001</v>
      </c>
      <c r="AF63" s="36">
        <v>285.267</v>
      </c>
      <c r="AG63" s="36">
        <v>348.07</v>
      </c>
      <c r="AH63" s="36">
        <v>290.79899999999998</v>
      </c>
      <c r="AI63" s="36">
        <v>270.02600000000001</v>
      </c>
      <c r="AJ63" s="36">
        <v>329.53100000000001</v>
      </c>
      <c r="AK63" s="36">
        <v>361.05099999999999</v>
      </c>
      <c r="AL63" s="36">
        <v>418.65100000000001</v>
      </c>
      <c r="AM63" s="36">
        <v>416.55044382670837</v>
      </c>
      <c r="AN63" s="36">
        <v>423.67988288184296</v>
      </c>
      <c r="AO63" s="36">
        <v>434.84375484950709</v>
      </c>
      <c r="AP63" s="36">
        <v>444.94597878996387</v>
      </c>
      <c r="AQ63" s="36">
        <v>453.86168324285813</v>
      </c>
      <c r="AR63" s="36">
        <v>461.55835780954817</v>
      </c>
      <c r="AS63" s="36">
        <v>468.5036421683443</v>
      </c>
      <c r="AT63" s="36">
        <v>475.35210160487844</v>
      </c>
      <c r="AU63" s="36">
        <v>481.75258162624823</v>
      </c>
      <c r="AV63" s="36">
        <v>488.34589405140787</v>
      </c>
      <c r="AW63" s="36">
        <v>494.81783754960117</v>
      </c>
    </row>
    <row r="64" spans="1:49" x14ac:dyDescent="0.35">
      <c r="A64" s="1"/>
      <c r="B64" s="69" t="s">
        <v>267</v>
      </c>
      <c r="C64" s="50"/>
      <c r="D64" s="36"/>
      <c r="E64" s="36"/>
      <c r="F64" s="36"/>
      <c r="G64" s="36"/>
      <c r="H64" s="36"/>
      <c r="I64" s="36"/>
      <c r="J64" s="36"/>
      <c r="K64" s="36"/>
      <c r="L64" s="36"/>
      <c r="M64" s="36"/>
      <c r="N64" s="36"/>
      <c r="O64" s="36"/>
      <c r="P64" s="36"/>
      <c r="Q64" s="36"/>
      <c r="R64" s="36"/>
      <c r="S64" s="36"/>
      <c r="T64" s="36"/>
      <c r="U64" s="36"/>
      <c r="V64" s="36">
        <v>88.423000000000002</v>
      </c>
      <c r="W64" s="36">
        <v>80.177999999999997</v>
      </c>
      <c r="X64" s="36">
        <v>100.631</v>
      </c>
      <c r="Y64" s="36">
        <v>97.69</v>
      </c>
      <c r="Z64" s="36">
        <v>137.749</v>
      </c>
      <c r="AA64" s="36">
        <v>150.42599999999999</v>
      </c>
      <c r="AB64" s="36">
        <v>50.088999999999999</v>
      </c>
      <c r="AC64" s="36">
        <v>46.744999999999997</v>
      </c>
      <c r="AD64" s="36">
        <v>40.076000000000001</v>
      </c>
      <c r="AE64" s="36">
        <v>46.878</v>
      </c>
      <c r="AF64" s="36">
        <v>47.445999999999998</v>
      </c>
      <c r="AG64" s="36">
        <v>51.646999999999998</v>
      </c>
      <c r="AH64" s="36">
        <v>43.658999999999999</v>
      </c>
      <c r="AI64" s="36">
        <v>53.281999999999996</v>
      </c>
      <c r="AJ64" s="36">
        <v>28.529</v>
      </c>
      <c r="AK64" s="36">
        <v>51.752000000000002</v>
      </c>
      <c r="AL64" s="36">
        <v>62.823</v>
      </c>
      <c r="AM64" s="36">
        <v>62.396172689075634</v>
      </c>
      <c r="AN64" s="36">
        <v>59.837322926793398</v>
      </c>
      <c r="AO64" s="36">
        <v>59.273421205876865</v>
      </c>
      <c r="AP64" s="36">
        <v>59.112912072153442</v>
      </c>
      <c r="AQ64" s="36">
        <v>59.071884453920923</v>
      </c>
      <c r="AR64" s="36">
        <v>59.065769621382309</v>
      </c>
      <c r="AS64" s="36">
        <v>59.069435131947522</v>
      </c>
      <c r="AT64" s="36">
        <v>59.075462151917968</v>
      </c>
      <c r="AU64" s="36">
        <v>59.081702253909206</v>
      </c>
      <c r="AV64" s="36">
        <v>59.087568386207458</v>
      </c>
      <c r="AW64" s="36">
        <v>59.092931074109963</v>
      </c>
    </row>
    <row r="65" spans="1:49" x14ac:dyDescent="0.35">
      <c r="A65" s="1"/>
      <c r="B65" s="69" t="s">
        <v>268</v>
      </c>
      <c r="C65" s="50"/>
      <c r="D65" s="36">
        <v>221.119</v>
      </c>
      <c r="E65" s="36">
        <v>235.351</v>
      </c>
      <c r="F65" s="36">
        <v>247.54300000000001</v>
      </c>
      <c r="G65" s="36">
        <v>229.71100000000001</v>
      </c>
      <c r="H65" s="36">
        <v>217.76900000000001</v>
      </c>
      <c r="I65" s="36">
        <v>174.87200000000001</v>
      </c>
      <c r="J65" s="36">
        <v>191.58799999999999</v>
      </c>
      <c r="K65" s="36">
        <v>254.179</v>
      </c>
      <c r="L65" s="36">
        <v>249.78899999999999</v>
      </c>
      <c r="M65" s="36">
        <v>221.06</v>
      </c>
      <c r="N65" s="36">
        <v>242.797</v>
      </c>
      <c r="O65" s="36">
        <v>277.30799999999999</v>
      </c>
      <c r="P65" s="36">
        <v>257.85199999999998</v>
      </c>
      <c r="Q65" s="36">
        <v>217.14699999999999</v>
      </c>
      <c r="R65" s="36">
        <v>214.09700000000001</v>
      </c>
      <c r="S65" s="36">
        <v>168.33199999999999</v>
      </c>
      <c r="T65" s="36">
        <v>143.154</v>
      </c>
      <c r="U65" s="36">
        <v>235.04</v>
      </c>
      <c r="V65" s="36">
        <v>313.37400000000002</v>
      </c>
      <c r="W65" s="36">
        <v>284.15199999999999</v>
      </c>
      <c r="X65" s="36">
        <v>356.63799999999998</v>
      </c>
      <c r="Y65" s="36">
        <v>346.21600000000001</v>
      </c>
      <c r="Z65" s="36">
        <v>488.18700000000001</v>
      </c>
      <c r="AA65" s="36">
        <v>533.11199999999997</v>
      </c>
      <c r="AB65" s="36">
        <v>487.69900000000001</v>
      </c>
      <c r="AC65" s="36">
        <v>455.137</v>
      </c>
      <c r="AD65" s="36">
        <v>390.202</v>
      </c>
      <c r="AE65" s="36">
        <v>456.43400000000003</v>
      </c>
      <c r="AF65" s="36">
        <v>461.959</v>
      </c>
      <c r="AG65" s="36">
        <v>502.86099999999999</v>
      </c>
      <c r="AH65" s="36">
        <v>425.08600000000001</v>
      </c>
      <c r="AI65" s="36">
        <v>518.779</v>
      </c>
      <c r="AJ65" s="36">
        <v>277.77499999999998</v>
      </c>
      <c r="AK65" s="36">
        <v>503.88499999999999</v>
      </c>
      <c r="AL65" s="36">
        <v>611.68299999999999</v>
      </c>
      <c r="AM65" s="36">
        <v>670.14591535947716</v>
      </c>
      <c r="AN65" s="36">
        <v>670.62415300440637</v>
      </c>
      <c r="AO65" s="36">
        <v>675.98059199838781</v>
      </c>
      <c r="AP65" s="36">
        <v>679.92497325381282</v>
      </c>
      <c r="AQ65" s="36">
        <v>682.86158162746301</v>
      </c>
      <c r="AR65" s="36">
        <v>685.07595847192079</v>
      </c>
      <c r="AS65" s="36">
        <v>686.76985994228858</v>
      </c>
      <c r="AT65" s="36">
        <v>688.08600190599498</v>
      </c>
      <c r="AU65" s="36">
        <v>689.12553482564931</v>
      </c>
      <c r="AV65" s="36">
        <v>689.96035935666157</v>
      </c>
      <c r="AW65" s="36">
        <v>690.64179140253657</v>
      </c>
    </row>
    <row r="66" spans="1:49" x14ac:dyDescent="0.35">
      <c r="A66" s="1"/>
      <c r="B66" s="69" t="s">
        <v>269</v>
      </c>
      <c r="C66" s="50"/>
      <c r="D66" s="36">
        <v>294.85300000000001</v>
      </c>
      <c r="E66" s="36">
        <v>275.04199999999997</v>
      </c>
      <c r="F66" s="36">
        <v>245.38200000000001</v>
      </c>
      <c r="G66" s="36">
        <v>256.30399999999997</v>
      </c>
      <c r="H66" s="36">
        <v>275.214</v>
      </c>
      <c r="I66" s="36">
        <v>293.74599999999998</v>
      </c>
      <c r="J66" s="36">
        <v>317.39</v>
      </c>
      <c r="K66" s="36">
        <v>327.15100000000001</v>
      </c>
      <c r="L66" s="36">
        <v>331.62099999999998</v>
      </c>
      <c r="M66" s="36">
        <v>338.43799999999999</v>
      </c>
      <c r="N66" s="36">
        <v>355.51299999999998</v>
      </c>
      <c r="O66" s="36">
        <v>326.21800000000002</v>
      </c>
      <c r="P66" s="36">
        <v>314.64400000000001</v>
      </c>
      <c r="Q66" s="36">
        <v>272.79000000000002</v>
      </c>
      <c r="R66" s="36">
        <v>266.66199999999998</v>
      </c>
      <c r="S66" s="36">
        <v>311.41899999999998</v>
      </c>
      <c r="T66" s="36">
        <v>355.03199999999998</v>
      </c>
      <c r="U66" s="36">
        <v>372.483</v>
      </c>
      <c r="V66" s="36">
        <v>422.86200000000002</v>
      </c>
      <c r="W66" s="36">
        <v>438.42700000000002</v>
      </c>
      <c r="X66" s="36">
        <v>422.07600000000002</v>
      </c>
      <c r="Y66" s="36">
        <v>403.14100000000002</v>
      </c>
      <c r="Z66" s="36">
        <v>351.49099999999999</v>
      </c>
      <c r="AA66" s="36">
        <v>308.18200000000002</v>
      </c>
      <c r="AB66" s="36">
        <v>325.928</v>
      </c>
      <c r="AC66" s="36">
        <v>340.464</v>
      </c>
      <c r="AD66" s="36">
        <v>359.03899999999999</v>
      </c>
      <c r="AE66" s="36">
        <v>381.86799999999999</v>
      </c>
      <c r="AF66" s="36">
        <v>423.96899999999999</v>
      </c>
      <c r="AG66" s="36">
        <v>423.31400000000002</v>
      </c>
      <c r="AH66" s="36">
        <v>394.392</v>
      </c>
      <c r="AI66" s="36">
        <v>394.14800000000002</v>
      </c>
      <c r="AJ66" s="36">
        <v>483.202</v>
      </c>
      <c r="AK66" s="36">
        <v>575.721</v>
      </c>
      <c r="AL66" s="36">
        <v>634.31100000000004</v>
      </c>
      <c r="AM66" s="36">
        <v>620.65806103497289</v>
      </c>
      <c r="AN66" s="36">
        <v>608.93717187134325</v>
      </c>
      <c r="AO66" s="36">
        <v>597.56330551166593</v>
      </c>
      <c r="AP66" s="36">
        <v>595.04167070418919</v>
      </c>
      <c r="AQ66" s="36">
        <v>594.51339088826126</v>
      </c>
      <c r="AR66" s="36">
        <v>594.85273444489349</v>
      </c>
      <c r="AS66" s="36">
        <v>595.42228721067954</v>
      </c>
      <c r="AT66" s="36">
        <v>596.2845887823978</v>
      </c>
      <c r="AU66" s="36">
        <v>597.45375109174461</v>
      </c>
      <c r="AV66" s="36">
        <v>598.9778490553449</v>
      </c>
      <c r="AW66" s="36">
        <v>600.72628888769759</v>
      </c>
    </row>
    <row r="67" spans="1:49" x14ac:dyDescent="0.35">
      <c r="A67" s="1"/>
      <c r="B67" s="69" t="s">
        <v>34</v>
      </c>
      <c r="C67" s="50"/>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row>
    <row r="68" spans="1:49" x14ac:dyDescent="0.35">
      <c r="A68" s="1"/>
      <c r="B68" s="68" t="s">
        <v>225</v>
      </c>
      <c r="C68" s="50"/>
      <c r="D68" s="36">
        <v>955.50900000000001</v>
      </c>
      <c r="E68" s="36">
        <v>987.827</v>
      </c>
      <c r="F68" s="36">
        <v>1448.559</v>
      </c>
      <c r="G68" s="36">
        <v>1220.377</v>
      </c>
      <c r="H68" s="36">
        <v>1531.6120000000001</v>
      </c>
      <c r="I68" s="36">
        <v>1496.7850000000001</v>
      </c>
      <c r="J68" s="36">
        <v>2140.0790000000002</v>
      </c>
      <c r="K68" s="36">
        <v>1896.4860000000001</v>
      </c>
      <c r="L68" s="36">
        <v>1619.827</v>
      </c>
      <c r="M68" s="36">
        <v>1934.837</v>
      </c>
      <c r="N68" s="36">
        <v>1721.7529999999999</v>
      </c>
      <c r="O68" s="36">
        <v>2062.8200000000002</v>
      </c>
      <c r="P68" s="36">
        <v>1227.297</v>
      </c>
      <c r="Q68" s="36">
        <v>2521.9859999999999</v>
      </c>
      <c r="R68" s="36">
        <v>3035.3389999999999</v>
      </c>
      <c r="S68" s="36">
        <v>2074.1460000000002</v>
      </c>
      <c r="T68" s="36">
        <v>1642.8579999999999</v>
      </c>
      <c r="U68" s="36">
        <v>2051.7979999999998</v>
      </c>
      <c r="V68" s="36">
        <v>1869.0309999999999</v>
      </c>
      <c r="W68" s="36">
        <v>1290.104</v>
      </c>
      <c r="X68" s="36">
        <v>910.245</v>
      </c>
      <c r="Y68" s="36">
        <v>889.05399999999997</v>
      </c>
      <c r="Z68" s="36">
        <v>1207.576</v>
      </c>
      <c r="AA68" s="36">
        <v>2602.2130000000002</v>
      </c>
      <c r="AB68" s="36">
        <v>2109.674</v>
      </c>
      <c r="AC68" s="36">
        <v>1252.001</v>
      </c>
      <c r="AD68" s="36">
        <v>845.91399999999999</v>
      </c>
      <c r="AE68" s="36">
        <v>1742.97</v>
      </c>
      <c r="AF68" s="36">
        <v>1746.702</v>
      </c>
      <c r="AG68" s="36">
        <v>893.61099999999999</v>
      </c>
      <c r="AH68" s="36">
        <v>1126.114</v>
      </c>
      <c r="AI68" s="36">
        <v>2869.4009999999998</v>
      </c>
      <c r="AJ68" s="36">
        <v>4013.9209999999998</v>
      </c>
      <c r="AK68" s="36">
        <v>3257.038</v>
      </c>
      <c r="AL68" s="36">
        <v>3151.1619999999998</v>
      </c>
      <c r="AM68" s="36">
        <v>3320.2567950522807</v>
      </c>
      <c r="AN68" s="36">
        <v>3376.5774235807203</v>
      </c>
      <c r="AO68" s="36">
        <v>2972.9264830147113</v>
      </c>
      <c r="AP68" s="36">
        <v>3370.8247219696404</v>
      </c>
      <c r="AQ68" s="36">
        <v>3518.4195867372218</v>
      </c>
      <c r="AR68" s="36">
        <v>3687.943538132944</v>
      </c>
      <c r="AS68" s="36">
        <v>3887.4601348444612</v>
      </c>
      <c r="AT68" s="36">
        <v>4052.6087496657565</v>
      </c>
      <c r="AU68" s="36">
        <v>4196.1342250711987</v>
      </c>
      <c r="AV68" s="36">
        <v>4287.4856322219566</v>
      </c>
      <c r="AW68" s="36">
        <v>4466.6012638222564</v>
      </c>
    </row>
    <row r="69" spans="1:49" ht="15" thickBot="1" x14ac:dyDescent="0.4">
      <c r="A69" s="1"/>
      <c r="B69" s="20"/>
      <c r="C69" s="20"/>
      <c r="D69" s="20"/>
      <c r="E69" s="20"/>
      <c r="F69" s="20"/>
      <c r="G69" s="20"/>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row>
    <row r="70" spans="1:49" x14ac:dyDescent="0.35">
      <c r="A70" s="1"/>
      <c r="B70" s="1"/>
      <c r="C70" s="26"/>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36"/>
      <c r="AK70" s="1"/>
      <c r="AL70" s="1"/>
      <c r="AM70" s="1"/>
      <c r="AN70" s="1"/>
      <c r="AO70" s="1"/>
      <c r="AP70" s="1"/>
      <c r="AQ70" s="1"/>
      <c r="AR70" s="1"/>
      <c r="AS70" s="1"/>
      <c r="AT70" s="1"/>
      <c r="AU70" s="1"/>
      <c r="AV70" s="1"/>
    </row>
  </sheetData>
  <sheetProtection algorithmName="SHA-512" hashValue="KCIAItAJjpootLm3K/KmaiTSGjn16G4ymAqZurHsXqmlUaxunU3JLjfl0XRGSc6XidYH3wSBhYf5qQSaJyLc2A==" saltValue="nbPFR37IFeuWxiV2jQ/ACQ==" spinCount="100000" sheet="1" objects="1" scenarios="1"/>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89cec03-f179-40d3-b10c-63a84c200270">
      <Terms xmlns="http://schemas.microsoft.com/office/infopath/2007/PartnerControls"/>
    </lcf76f155ced4ddcb4097134ff3c332f>
    <TaxCatchAll xmlns="24d46168-4096-4ad6-bc4c-6b13bb0becd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A6816DA0F5E7F4BA66F769E0C352C8A" ma:contentTypeVersion="12" ma:contentTypeDescription="Create a new document." ma:contentTypeScope="" ma:versionID="64bac9b7f49605b906daf2854792bf66">
  <xsd:schema xmlns:xsd="http://www.w3.org/2001/XMLSchema" xmlns:xs="http://www.w3.org/2001/XMLSchema" xmlns:p="http://schemas.microsoft.com/office/2006/metadata/properties" xmlns:ns2="e89cec03-f179-40d3-b10c-63a84c200270" xmlns:ns3="24d46168-4096-4ad6-bc4c-6b13bb0becdf" targetNamespace="http://schemas.microsoft.com/office/2006/metadata/properties" ma:root="true" ma:fieldsID="e13978f6844afd6149563ffecff735b1" ns2:_="" ns3:_="">
    <xsd:import namespace="e89cec03-f179-40d3-b10c-63a84c200270"/>
    <xsd:import namespace="24d46168-4096-4ad6-bc4c-6b13bb0bec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9cec03-f179-40d3-b10c-63a84c2002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4d46168-4096-4ad6-bc4c-6b13bb0becd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54a9fd-acec-44a7-bd18-b915eaad89c7}" ma:internalName="TaxCatchAll" ma:showField="CatchAllData" ma:web="24d46168-4096-4ad6-bc4c-6b13bb0bec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95C9EC-F50A-4534-8A48-8A61B079FB5C}">
  <ds:schemaRefs>
    <ds:schemaRef ds:uri="http://schemas.microsoft.com/sharepoint/v3/contenttype/forms"/>
  </ds:schemaRefs>
</ds:datastoreItem>
</file>

<file path=customXml/itemProps2.xml><?xml version="1.0" encoding="utf-8"?>
<ds:datastoreItem xmlns:ds="http://schemas.openxmlformats.org/officeDocument/2006/customXml" ds:itemID="{A532F80C-B036-4CB8-A911-12D119B4B73A}">
  <ds:schemaRefs>
    <ds:schemaRef ds:uri="http://schemas.microsoft.com/office/2006/metadata/properties"/>
    <ds:schemaRef ds:uri="http://schemas.microsoft.com/office/infopath/2007/PartnerControls"/>
    <ds:schemaRef ds:uri="e89cec03-f179-40d3-b10c-63a84c200270"/>
    <ds:schemaRef ds:uri="24d46168-4096-4ad6-bc4c-6b13bb0becdf"/>
  </ds:schemaRefs>
</ds:datastoreItem>
</file>

<file path=customXml/itemProps3.xml><?xml version="1.0" encoding="utf-8"?>
<ds:datastoreItem xmlns:ds="http://schemas.openxmlformats.org/officeDocument/2006/customXml" ds:itemID="{C8642389-422E-459D-93CD-98C5A31F96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9cec03-f179-40d3-b10c-63a84c200270"/>
    <ds:schemaRef ds:uri="24d46168-4096-4ad6-bc4c-6b13bb0bec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Plastina, Alejandro</dc:creator>
  <cp:keywords/>
  <dc:description/>
  <cp:lastModifiedBy>Rotert, Mary Ann</cp:lastModifiedBy>
  <cp:revision/>
  <dcterms:created xsi:type="dcterms:W3CDTF">2026-04-24T13:57:56Z</dcterms:created>
  <dcterms:modified xsi:type="dcterms:W3CDTF">2026-04-27T23:32:14Z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0x0101006A6816DA0F5E7F4BA66F769E0C352C8A</vt:lpwstr>
  </property>
  <property fmtid="{D5CDD505-2E9C-101B-9397-08002B2CF9AE}" pid="3" name="MediaServiceImageTags">
    <vt:lpwstr/>
  </property>
</Properties>
</file>